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JP-SUJP\SEAJS\0 - Splošne zadeve\Spletna stran GOV.SI\Datoteke_Silverstrip\Dokumenti\eDolg_državni nivo\"/>
    </mc:Choice>
  </mc:AlternateContent>
  <xr:revisionPtr revIDLastSave="0" documentId="13_ncr:1_{0A1170A7-1B4F-47CC-B690-D03CD4B3A952}" xr6:coauthVersionLast="47" xr6:coauthVersionMax="47" xr10:uidLastSave="{00000000-0000-0000-0000-000000000000}"/>
  <bookViews>
    <workbookView xWindow="-108" yWindow="-108" windowWidth="23256" windowHeight="14016" xr2:uid="{D81FEEE3-3952-47BB-9510-87966B4B32A1}"/>
  </bookViews>
  <sheets>
    <sheet name="POROŠTVA - TABE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R12" i="1"/>
  <c r="S8" i="1"/>
  <c r="S9" i="1" s="1"/>
  <c r="R8" i="1"/>
  <c r="R9" i="1" s="1"/>
  <c r="C12" i="1" l="1"/>
  <c r="N12" i="1"/>
  <c r="M12" i="1"/>
  <c r="L12" i="1"/>
  <c r="H12" i="1"/>
  <c r="G12" i="1"/>
  <c r="F12" i="1"/>
  <c r="Q12" i="1"/>
  <c r="P12" i="1"/>
  <c r="O12" i="1"/>
  <c r="K12" i="1"/>
  <c r="J12" i="1"/>
  <c r="I12" i="1"/>
  <c r="E12" i="1"/>
  <c r="D12" i="1"/>
  <c r="Q8" i="1"/>
  <c r="Q9" i="1" s="1"/>
  <c r="P8" i="1"/>
  <c r="P9" i="1" s="1"/>
  <c r="O8" i="1"/>
  <c r="O9" i="1" s="1"/>
  <c r="N8" i="1"/>
  <c r="N9" i="1" s="1"/>
  <c r="M8" i="1"/>
  <c r="M9" i="1" s="1"/>
  <c r="L8" i="1"/>
  <c r="L9" i="1" s="1"/>
  <c r="K8" i="1"/>
  <c r="K9" i="1" s="1"/>
  <c r="J8" i="1"/>
  <c r="J9" i="1" s="1"/>
  <c r="I8" i="1"/>
  <c r="I9" i="1" s="1"/>
  <c r="H8" i="1"/>
  <c r="H9" i="1" s="1"/>
  <c r="G8" i="1"/>
  <c r="G9" i="1" s="1"/>
  <c r="F8" i="1"/>
  <c r="F9" i="1" s="1"/>
  <c r="E8" i="1"/>
  <c r="E9" i="1" s="1"/>
  <c r="D8" i="1"/>
  <c r="D9" i="1" s="1"/>
  <c r="C8" i="1"/>
  <c r="C9" i="1" s="1"/>
</calcChain>
</file>

<file path=xl/sharedStrings.xml><?xml version="1.0" encoding="utf-8"?>
<sst xmlns="http://schemas.openxmlformats.org/spreadsheetml/2006/main" count="19" uniqueCount="16">
  <si>
    <t>S.13112</t>
  </si>
  <si>
    <t>S.13113</t>
  </si>
  <si>
    <t>% v BDP</t>
  </si>
  <si>
    <t>BDP v tekočih cenah (mio EUR)</t>
  </si>
  <si>
    <t>SKIS*</t>
  </si>
  <si>
    <t>Outstanding of guarantees of legal entities referred to in Article 87 of the Public Finance Act to other legal entities</t>
  </si>
  <si>
    <t>Slovene Enterprise Fund</t>
  </si>
  <si>
    <t>Slovenian Regional Development fund</t>
  </si>
  <si>
    <t>Slovenian Sovereign Holding</t>
  </si>
  <si>
    <t>D.S.U., Property Management and Consultancy (LLC)</t>
  </si>
  <si>
    <t>Legal entity</t>
  </si>
  <si>
    <t>Total outstanding of guarantees of legal entities S.13</t>
  </si>
  <si>
    <t>**Total outstanding of guarantees of legal entities S.11001</t>
  </si>
  <si>
    <t>*) SKIS - Standard Classification of Institutional Sectors; S.13 - General government, S.13112 - State funds, S.13113 - Other units on the state level and S.11001 - Public non-financial corporations.</t>
  </si>
  <si>
    <t>**) It referss to legal entities S.11001 in which the state ownership is more than 50%. These legal entities mostly issues guarantees for liabilities of their affiliated companies.</t>
  </si>
  <si>
    <t>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</si>
</sst>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rgb="FF002060"/>
      <name val="Arial"/>
      <family val="2"/>
      <charset val="238"/>
    </font>
    <font>
      <sz val="8"/>
      <color rgb="FF00206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3" fontId="2" fillId="0" borderId="0" xfId="0" applyNumberFormat="1" applyFont="1"/>
    <xf numFmtId="4" fontId="0" fillId="0" borderId="5" xfId="0" applyNumberFormat="1" applyBorder="1"/>
    <xf numFmtId="4" fontId="0" fillId="0" borderId="4" xfId="0" applyNumberFormat="1" applyBorder="1"/>
    <xf numFmtId="4" fontId="0" fillId="0" borderId="7" xfId="0" applyNumberFormat="1" applyBorder="1"/>
    <xf numFmtId="4" fontId="0" fillId="0" borderId="6" xfId="0" applyNumberFormat="1" applyBorder="1"/>
    <xf numFmtId="4" fontId="0" fillId="0" borderId="9" xfId="0" applyNumberFormat="1" applyBorder="1"/>
    <xf numFmtId="4" fontId="0" fillId="0" borderId="8" xfId="0" applyNumberFormat="1" applyBorder="1"/>
    <xf numFmtId="0" fontId="5" fillId="0" borderId="0" xfId="0" applyFont="1"/>
    <xf numFmtId="0" fontId="3" fillId="0" borderId="0" xfId="0" applyFont="1"/>
    <xf numFmtId="3" fontId="0" fillId="0" borderId="0" xfId="0" applyNumberFormat="1"/>
    <xf numFmtId="0" fontId="7" fillId="0" borderId="0" xfId="0" applyFont="1"/>
    <xf numFmtId="3" fontId="7" fillId="0" borderId="0" xfId="0" applyNumberFormat="1" applyFont="1"/>
    <xf numFmtId="0" fontId="2" fillId="0" borderId="0" xfId="0" applyFont="1"/>
    <xf numFmtId="0" fontId="3" fillId="2" borderId="1" xfId="0" applyFont="1" applyFill="1" applyBorder="1"/>
    <xf numFmtId="4" fontId="5" fillId="2" borderId="3" xfId="0" applyNumberFormat="1" applyFont="1" applyFill="1" applyBorder="1"/>
    <xf numFmtId="4" fontId="5" fillId="2" borderId="2" xfId="0" applyNumberFormat="1" applyFont="1" applyFill="1" applyBorder="1"/>
    <xf numFmtId="0" fontId="3" fillId="2" borderId="3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10" fontId="6" fillId="0" borderId="3" xfId="0" applyNumberFormat="1" applyFont="1" applyBorder="1"/>
    <xf numFmtId="10" fontId="6" fillId="0" borderId="2" xfId="0" applyNumberFormat="1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0" xfId="0" applyFont="1" applyBorder="1"/>
    <xf numFmtId="0" fontId="4" fillId="0" borderId="11" xfId="0" applyFont="1" applyBorder="1"/>
    <xf numFmtId="4" fontId="0" fillId="0" borderId="0" xfId="0" applyNumberFormat="1"/>
    <xf numFmtId="0" fontId="5" fillId="2" borderId="2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2" borderId="2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0" borderId="0" xfId="0" applyAlignment="1">
      <alignment horizontal="righ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E367F-E312-48A9-8EB4-506D853384E7}">
  <sheetPr>
    <pageSetUpPr fitToPage="1"/>
  </sheetPr>
  <dimension ref="A1:S17"/>
  <sheetViews>
    <sheetView tabSelected="1" workbookViewId="0">
      <selection activeCell="U6" sqref="U6"/>
    </sheetView>
  </sheetViews>
  <sheetFormatPr defaultRowHeight="13.2" x14ac:dyDescent="0.25"/>
  <cols>
    <col min="1" max="1" width="8.88671875" customWidth="1"/>
    <col min="2" max="2" width="44.77734375" customWidth="1"/>
    <col min="3" max="5" width="5.6640625" hidden="1" customWidth="1"/>
    <col min="6" max="6" width="7" hidden="1" customWidth="1"/>
    <col min="7" max="19" width="6.5546875" bestFit="1" customWidth="1"/>
  </cols>
  <sheetData>
    <row r="1" spans="1:19" ht="13.8" x14ac:dyDescent="0.25">
      <c r="A1" s="34" t="s">
        <v>5</v>
      </c>
    </row>
    <row r="2" spans="1:19" x14ac:dyDescent="0.25">
      <c r="A2" s="1"/>
      <c r="S2" s="36" t="s">
        <v>15</v>
      </c>
    </row>
    <row r="3" spans="1:19" x14ac:dyDescent="0.25">
      <c r="A3" s="14" t="s">
        <v>4</v>
      </c>
      <c r="B3" s="35" t="s">
        <v>10</v>
      </c>
      <c r="C3" s="17">
        <v>2007</v>
      </c>
      <c r="D3" s="17">
        <v>2008</v>
      </c>
      <c r="E3" s="17">
        <v>2009</v>
      </c>
      <c r="F3" s="17">
        <v>2010</v>
      </c>
      <c r="G3" s="17">
        <v>2011</v>
      </c>
      <c r="H3" s="17">
        <v>2012</v>
      </c>
      <c r="I3" s="17">
        <v>2013</v>
      </c>
      <c r="J3" s="17">
        <v>2014</v>
      </c>
      <c r="K3" s="17">
        <v>2015</v>
      </c>
      <c r="L3" s="17">
        <v>2016</v>
      </c>
      <c r="M3" s="17">
        <v>2017</v>
      </c>
      <c r="N3" s="17">
        <v>2018</v>
      </c>
      <c r="O3" s="17">
        <v>2019</v>
      </c>
      <c r="P3" s="17">
        <v>2020</v>
      </c>
      <c r="Q3" s="17">
        <v>2021</v>
      </c>
      <c r="R3" s="17">
        <v>2022</v>
      </c>
      <c r="S3" s="18">
        <v>2023</v>
      </c>
    </row>
    <row r="4" spans="1:19" ht="21" customHeight="1" x14ac:dyDescent="0.25">
      <c r="A4" s="21" t="s">
        <v>0</v>
      </c>
      <c r="B4" s="22" t="s">
        <v>6</v>
      </c>
      <c r="C4" s="2">
        <v>10.90200486</v>
      </c>
      <c r="D4" s="2">
        <v>19.4953596</v>
      </c>
      <c r="E4" s="2">
        <v>73.070093670000006</v>
      </c>
      <c r="F4" s="2">
        <v>125.18244516</v>
      </c>
      <c r="G4" s="2">
        <v>170.4689348</v>
      </c>
      <c r="H4" s="2">
        <v>184.47777246999999</v>
      </c>
      <c r="I4" s="2">
        <v>186.25637072000001</v>
      </c>
      <c r="J4" s="2">
        <v>195.97767382000001</v>
      </c>
      <c r="K4" s="2">
        <v>231.23589028999999</v>
      </c>
      <c r="L4" s="2">
        <v>249.01226268000002</v>
      </c>
      <c r="M4" s="2">
        <v>279.62909660000003</v>
      </c>
      <c r="N4" s="2">
        <v>294.36209577</v>
      </c>
      <c r="O4" s="2">
        <v>294.65293100000002</v>
      </c>
      <c r="P4" s="2">
        <v>318.77865700000001</v>
      </c>
      <c r="Q4" s="2">
        <v>309.74470400000001</v>
      </c>
      <c r="R4" s="2">
        <v>299.33999999999997</v>
      </c>
      <c r="S4" s="3">
        <v>277.88</v>
      </c>
    </row>
    <row r="5" spans="1:19" ht="21" customHeight="1" x14ac:dyDescent="0.25">
      <c r="A5" s="23" t="s">
        <v>0</v>
      </c>
      <c r="B5" s="24" t="s">
        <v>7</v>
      </c>
      <c r="C5" s="4">
        <v>0.28420297</v>
      </c>
      <c r="D5" s="4">
        <v>0.16358859000000001</v>
      </c>
      <c r="E5" s="4">
        <v>9.7146630000000012E-2</v>
      </c>
      <c r="F5" s="4">
        <v>8.2311099999999998E-3</v>
      </c>
      <c r="G5" s="4">
        <v>8.3572300000000002E-2</v>
      </c>
      <c r="H5" s="4">
        <v>0.55286100999999999</v>
      </c>
      <c r="I5" s="4">
        <v>0.36155208</v>
      </c>
      <c r="J5" s="4">
        <v>0.17653458999999999</v>
      </c>
      <c r="K5" s="4">
        <v>0.17569551</v>
      </c>
      <c r="L5" s="4">
        <v>1.0649120400000001</v>
      </c>
      <c r="M5" s="4">
        <v>2.6711883599999999</v>
      </c>
      <c r="N5" s="4">
        <v>5.1400730000000001</v>
      </c>
      <c r="O5" s="4">
        <v>3.705641</v>
      </c>
      <c r="P5" s="4">
        <v>2.5236649999999998</v>
      </c>
      <c r="Q5" s="4">
        <v>1.631424</v>
      </c>
      <c r="R5" s="4">
        <v>0.97</v>
      </c>
      <c r="S5" s="5">
        <v>0.38</v>
      </c>
    </row>
    <row r="6" spans="1:19" ht="21" customHeight="1" x14ac:dyDescent="0.25">
      <c r="A6" s="23" t="s">
        <v>0</v>
      </c>
      <c r="B6" s="24" t="s">
        <v>8</v>
      </c>
      <c r="C6" s="4">
        <v>0</v>
      </c>
      <c r="D6" s="4">
        <v>3.0826199999999999</v>
      </c>
      <c r="E6" s="4">
        <v>3.2280000000000002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5">
        <v>0</v>
      </c>
    </row>
    <row r="7" spans="1:19" ht="21" customHeight="1" x14ac:dyDescent="0.25">
      <c r="A7" s="25" t="s">
        <v>1</v>
      </c>
      <c r="B7" s="26" t="s">
        <v>9</v>
      </c>
      <c r="C7" s="6">
        <v>7.8059000000000006E-4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7">
        <v>0</v>
      </c>
    </row>
    <row r="8" spans="1:19" s="8" customFormat="1" ht="21" customHeight="1" x14ac:dyDescent="0.25">
      <c r="A8" s="33" t="s">
        <v>11</v>
      </c>
      <c r="B8" s="28"/>
      <c r="C8" s="15">
        <f t="shared" ref="C8:N8" si="0">SUM(C4:C7)</f>
        <v>11.18698842</v>
      </c>
      <c r="D8" s="15">
        <f t="shared" si="0"/>
        <v>22.741568189999999</v>
      </c>
      <c r="E8" s="15">
        <f t="shared" si="0"/>
        <v>76.395240299999998</v>
      </c>
      <c r="F8" s="15">
        <f t="shared" si="0"/>
        <v>125.19067627</v>
      </c>
      <c r="G8" s="15">
        <f t="shared" si="0"/>
        <v>170.55250709999999</v>
      </c>
      <c r="H8" s="15">
        <f t="shared" si="0"/>
        <v>185.03063347999998</v>
      </c>
      <c r="I8" s="15">
        <f t="shared" si="0"/>
        <v>186.6179228</v>
      </c>
      <c r="J8" s="15">
        <f t="shared" si="0"/>
        <v>196.15420841</v>
      </c>
      <c r="K8" s="15">
        <f t="shared" si="0"/>
        <v>231.41158579999998</v>
      </c>
      <c r="L8" s="15">
        <f t="shared" si="0"/>
        <v>250.07717472000002</v>
      </c>
      <c r="M8" s="15">
        <f t="shared" si="0"/>
        <v>282.30028496</v>
      </c>
      <c r="N8" s="15">
        <f t="shared" si="0"/>
        <v>299.50216876999997</v>
      </c>
      <c r="O8" s="15">
        <f t="shared" ref="O8:Q8" si="1">SUM(O4:O7)</f>
        <v>298.35857200000004</v>
      </c>
      <c r="P8" s="15">
        <f t="shared" si="1"/>
        <v>321.302322</v>
      </c>
      <c r="Q8" s="15">
        <f t="shared" si="1"/>
        <v>311.37612799999999</v>
      </c>
      <c r="R8" s="15">
        <f t="shared" ref="R8:S8" si="2">SUM(R4:R7)</f>
        <v>300.31</v>
      </c>
      <c r="S8" s="16">
        <f t="shared" si="2"/>
        <v>278.26</v>
      </c>
    </row>
    <row r="9" spans="1:19" s="9" customFormat="1" ht="21" customHeight="1" x14ac:dyDescent="0.25">
      <c r="A9" s="29" t="s">
        <v>2</v>
      </c>
      <c r="B9" s="30"/>
      <c r="C9" s="19">
        <f>+C8/(C14)</f>
        <v>3.1896297493798652E-4</v>
      </c>
      <c r="D9" s="19">
        <f t="shared" ref="D9:Q9" si="3">+D8/(D14)</f>
        <v>5.9963002135738014E-4</v>
      </c>
      <c r="E9" s="19">
        <f t="shared" si="3"/>
        <v>2.1071642614811747E-3</v>
      </c>
      <c r="F9" s="19">
        <f t="shared" si="3"/>
        <v>3.4427091703332965E-3</v>
      </c>
      <c r="G9" s="19">
        <f t="shared" si="3"/>
        <v>4.6021885938638384E-3</v>
      </c>
      <c r="H9" s="19">
        <f t="shared" si="3"/>
        <v>5.1038709480594703E-3</v>
      </c>
      <c r="I9" s="19">
        <f t="shared" si="3"/>
        <v>5.1192714873539253E-3</v>
      </c>
      <c r="J9" s="19">
        <f t="shared" si="3"/>
        <v>5.2121541268533769E-3</v>
      </c>
      <c r="K9" s="19">
        <f t="shared" si="3"/>
        <v>5.9560802460556454E-3</v>
      </c>
      <c r="L9" s="19">
        <f t="shared" si="3"/>
        <v>6.1834476848898453E-3</v>
      </c>
      <c r="M9" s="19">
        <f t="shared" si="3"/>
        <v>6.5634438855176579E-3</v>
      </c>
      <c r="N9" s="19">
        <f t="shared" si="3"/>
        <v>6.5285153189031291E-3</v>
      </c>
      <c r="O9" s="19">
        <f t="shared" si="3"/>
        <v>6.1413398378000091E-3</v>
      </c>
      <c r="P9" s="19">
        <f t="shared" si="3"/>
        <v>6.8296805611648423E-3</v>
      </c>
      <c r="Q9" s="19">
        <f t="shared" si="3"/>
        <v>5.9560459840471312E-3</v>
      </c>
      <c r="R9" s="19">
        <f t="shared" ref="R9:S9" si="4">+R8/(R14)</f>
        <v>5.2650864336056665E-3</v>
      </c>
      <c r="S9" s="20">
        <f t="shared" si="4"/>
        <v>4.4105246473292118E-3</v>
      </c>
    </row>
    <row r="10" spans="1:19" ht="21" customHeight="1" x14ac:dyDescent="0.25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s="8" customFormat="1" ht="21" customHeight="1" x14ac:dyDescent="0.25">
      <c r="A11" s="14" t="s">
        <v>12</v>
      </c>
      <c r="B11" s="32"/>
      <c r="C11" s="15">
        <v>28.859772800000002</v>
      </c>
      <c r="D11" s="15">
        <v>27.646481379999997</v>
      </c>
      <c r="E11" s="15">
        <v>23.37405996</v>
      </c>
      <c r="F11" s="15">
        <v>23.968300650000003</v>
      </c>
      <c r="G11" s="15">
        <v>170.02399892</v>
      </c>
      <c r="H11" s="15">
        <v>168.80859466999999</v>
      </c>
      <c r="I11" s="15">
        <v>258.45776358000001</v>
      </c>
      <c r="J11" s="15">
        <v>258.18362987</v>
      </c>
      <c r="K11" s="15">
        <v>359.45987573800005</v>
      </c>
      <c r="L11" s="15">
        <v>305.75570372600004</v>
      </c>
      <c r="M11" s="15">
        <v>298.48566379000005</v>
      </c>
      <c r="N11" s="15">
        <v>269.29334009600001</v>
      </c>
      <c r="O11" s="15">
        <v>81.859871999999996</v>
      </c>
      <c r="P11" s="15">
        <v>108.337143</v>
      </c>
      <c r="Q11" s="15">
        <v>71.842856999999995</v>
      </c>
      <c r="R11" s="15">
        <v>59.15</v>
      </c>
      <c r="S11" s="16">
        <v>20.51</v>
      </c>
    </row>
    <row r="12" spans="1:19" s="8" customFormat="1" ht="21" customHeight="1" x14ac:dyDescent="0.25">
      <c r="A12" s="29" t="s">
        <v>2</v>
      </c>
      <c r="B12" s="31"/>
      <c r="C12" s="19">
        <f>+C11/C14</f>
        <v>8.2284870983377536E-4</v>
      </c>
      <c r="D12" s="19">
        <f t="shared" ref="D12:Q12" si="5">+D11/D14</f>
        <v>7.2895853451458096E-4</v>
      </c>
      <c r="E12" s="19">
        <f t="shared" si="5"/>
        <v>6.4471272817542412E-4</v>
      </c>
      <c r="F12" s="19">
        <f t="shared" si="5"/>
        <v>6.5912167665823349E-4</v>
      </c>
      <c r="G12" s="19">
        <f t="shared" si="5"/>
        <v>4.5879273299333492E-3</v>
      </c>
      <c r="H12" s="19">
        <f t="shared" si="5"/>
        <v>4.6564034609549556E-3</v>
      </c>
      <c r="I12" s="19">
        <f t="shared" si="5"/>
        <v>7.0899699231908708E-3</v>
      </c>
      <c r="J12" s="19">
        <f t="shared" si="5"/>
        <v>6.8603823635542327E-3</v>
      </c>
      <c r="K12" s="19">
        <f t="shared" si="5"/>
        <v>9.2517920299076024E-3</v>
      </c>
      <c r="L12" s="19">
        <f t="shared" si="5"/>
        <v>7.5601637792943165E-3</v>
      </c>
      <c r="M12" s="19">
        <f t="shared" si="5"/>
        <v>6.9397517795447691E-3</v>
      </c>
      <c r="N12" s="19">
        <f t="shared" si="5"/>
        <v>5.8700265955183538E-3</v>
      </c>
      <c r="O12" s="19">
        <f t="shared" si="5"/>
        <v>1.6849835741632702E-3</v>
      </c>
      <c r="P12" s="19">
        <f t="shared" si="5"/>
        <v>2.3028407482197895E-3</v>
      </c>
      <c r="Q12" s="19">
        <f t="shared" si="5"/>
        <v>1.3742201840127009E-3</v>
      </c>
      <c r="R12" s="19">
        <f t="shared" ref="R12:S12" si="6">+R11/R14</f>
        <v>1.0370279462814263E-3</v>
      </c>
      <c r="S12" s="20">
        <f t="shared" si="6"/>
        <v>3.250911396417816E-4</v>
      </c>
    </row>
    <row r="13" spans="1:19" ht="8.25" customHeight="1" x14ac:dyDescent="0.25"/>
    <row r="14" spans="1:19" x14ac:dyDescent="0.25">
      <c r="A14" s="11" t="s">
        <v>3</v>
      </c>
      <c r="B14" s="11"/>
      <c r="C14" s="12">
        <v>35073</v>
      </c>
      <c r="D14" s="12">
        <v>37926</v>
      </c>
      <c r="E14" s="12">
        <v>36255</v>
      </c>
      <c r="F14" s="12">
        <v>36364</v>
      </c>
      <c r="G14" s="12">
        <v>37059</v>
      </c>
      <c r="H14" s="12">
        <v>36253</v>
      </c>
      <c r="I14" s="12">
        <v>36454</v>
      </c>
      <c r="J14" s="12">
        <v>37634</v>
      </c>
      <c r="K14" s="12">
        <v>38853</v>
      </c>
      <c r="L14" s="12">
        <v>40443</v>
      </c>
      <c r="M14" s="12">
        <v>43011</v>
      </c>
      <c r="N14" s="12">
        <v>45876</v>
      </c>
      <c r="O14" s="12">
        <v>48582</v>
      </c>
      <c r="P14" s="12">
        <v>47045</v>
      </c>
      <c r="Q14" s="12">
        <v>52279</v>
      </c>
      <c r="R14" s="12">
        <v>57038</v>
      </c>
      <c r="S14" s="12">
        <v>63090</v>
      </c>
    </row>
    <row r="15" spans="1:19" x14ac:dyDescent="0.25">
      <c r="A15" s="11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9" x14ac:dyDescent="0.25">
      <c r="A16" s="13" t="s">
        <v>13</v>
      </c>
      <c r="S16" s="27"/>
    </row>
    <row r="17" spans="1:1" x14ac:dyDescent="0.25">
      <c r="A17" s="13" t="s">
        <v>14</v>
      </c>
    </row>
  </sheetData>
  <pageMargins left="0" right="0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POROŠTVA - TABELE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Udovč</dc:creator>
  <cp:lastModifiedBy>Romana Oberstar</cp:lastModifiedBy>
  <cp:lastPrinted>2022-06-08T13:52:31Z</cp:lastPrinted>
  <dcterms:created xsi:type="dcterms:W3CDTF">2022-06-08T09:23:30Z</dcterms:created>
  <dcterms:modified xsi:type="dcterms:W3CDTF">2025-01-21T10:30:28Z</dcterms:modified>
</cp:coreProperties>
</file>