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PT\0309-2 Razpisi 2023\IPCEI NOO\IPCEI Mikroelektronika\9. Obrazci in navodila za prejemnike\Obrazci\"/>
    </mc:Choice>
  </mc:AlternateContent>
  <xr:revisionPtr revIDLastSave="0" documentId="13_ncr:1_{206552B4-5422-431D-B29F-3FC57C5669D1}" xr6:coauthVersionLast="47" xr6:coauthVersionMax="47" xr10:uidLastSave="{00000000-0000-0000-0000-000000000000}"/>
  <bookViews>
    <workbookView xWindow="25590" yWindow="360" windowWidth="26265" windowHeight="15120" xr2:uid="{00000000-000D-0000-FFFF-FFFF00000000}"/>
  </bookViews>
  <sheets>
    <sheet name="VNOO" sheetId="1" r:id="rId1"/>
    <sheet name="Seznam stroškov" sheetId="4" r:id="rId2"/>
    <sheet name="Vsebinsko poročilo" sheetId="2" r:id="rId3"/>
    <sheet name="List1" sheetId="5" state="hidden" r:id="rId4"/>
  </sheets>
  <definedNames>
    <definedName name="_xlnm.Print_Area" localSheetId="1">'Seznam stroškov'!$A$1:$AB$60</definedName>
    <definedName name="_xlnm.Print_Area" localSheetId="0">VNOO!$A$1:$D$53</definedName>
    <definedName name="_xlnm.Print_Area" localSheetId="2">'Vsebinsko poročilo'!$A$1:$L$28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4" l="1"/>
  <c r="N46" i="4"/>
  <c r="Z49" i="4"/>
  <c r="U49" i="4"/>
  <c r="V49" i="4" s="1"/>
  <c r="S49" i="4"/>
  <c r="W49" i="4" s="1"/>
  <c r="Q49" i="4"/>
  <c r="P49" i="4"/>
  <c r="R49" i="4" s="1"/>
  <c r="AA49" i="4" l="1"/>
  <c r="T49" i="4"/>
  <c r="X49" i="4" s="1"/>
  <c r="Y49" i="4"/>
  <c r="L42" i="4" l="1"/>
  <c r="N42" i="4"/>
  <c r="O42" i="4" s="1"/>
  <c r="Q42" i="4" s="1"/>
  <c r="S42" i="4" l="1"/>
  <c r="P42" i="4"/>
  <c r="P48" i="4"/>
  <c r="P46" i="4" s="1"/>
  <c r="R42" i="4" l="1"/>
  <c r="U42" i="4" s="1"/>
  <c r="T42" i="4"/>
  <c r="X42" i="4" s="1"/>
  <c r="AA42" i="4" s="1"/>
  <c r="W42" i="4"/>
  <c r="Z42" i="4" s="1"/>
  <c r="I10" i="2"/>
  <c r="I9" i="2"/>
  <c r="I8" i="2"/>
  <c r="C10" i="2"/>
  <c r="C9" i="2"/>
  <c r="C8" i="2"/>
  <c r="A3" i="2"/>
  <c r="L22" i="4"/>
  <c r="N22" i="4"/>
  <c r="O22" i="4" s="1"/>
  <c r="Q22" i="4" s="1"/>
  <c r="L23" i="4"/>
  <c r="N23" i="4"/>
  <c r="O23" i="4" s="1"/>
  <c r="Q23" i="4" s="1"/>
  <c r="L24" i="4"/>
  <c r="N24" i="4"/>
  <c r="O24" i="4" s="1"/>
  <c r="Q24" i="4" s="1"/>
  <c r="L25" i="4"/>
  <c r="N25" i="4"/>
  <c r="O25" i="4" s="1"/>
  <c r="Q25" i="4" s="1"/>
  <c r="L26" i="4"/>
  <c r="N26" i="4"/>
  <c r="O26" i="4" s="1"/>
  <c r="T9" i="4"/>
  <c r="T8" i="4"/>
  <c r="T7" i="4"/>
  <c r="C9" i="4"/>
  <c r="C8" i="4"/>
  <c r="C7" i="4"/>
  <c r="A3" i="4"/>
  <c r="AA48" i="4"/>
  <c r="AA46" i="4" s="1"/>
  <c r="Z48" i="4"/>
  <c r="Z46" i="4" s="1"/>
  <c r="C40" i="1" s="1"/>
  <c r="U48" i="4"/>
  <c r="T48" i="4"/>
  <c r="S48" i="4"/>
  <c r="R48" i="4"/>
  <c r="R46" i="4" s="1"/>
  <c r="Q48" i="4"/>
  <c r="Q46" i="4" s="1"/>
  <c r="V48" i="4" l="1"/>
  <c r="U46" i="4"/>
  <c r="W48" i="4"/>
  <c r="W46" i="4" s="1"/>
  <c r="S46" i="4"/>
  <c r="X48" i="4"/>
  <c r="X46" i="4" s="1"/>
  <c r="T46" i="4"/>
  <c r="V42" i="4"/>
  <c r="Y42" i="4" s="1"/>
  <c r="S22" i="4"/>
  <c r="P22" i="4"/>
  <c r="S23" i="4"/>
  <c r="P23" i="4"/>
  <c r="S24" i="4"/>
  <c r="P24" i="4"/>
  <c r="S25" i="4"/>
  <c r="P25" i="4"/>
  <c r="P26" i="4"/>
  <c r="Q26" i="4"/>
  <c r="Y48" i="4" l="1"/>
  <c r="Y46" i="4" s="1"/>
  <c r="V46" i="4"/>
  <c r="T22" i="4"/>
  <c r="X22" i="4" s="1"/>
  <c r="AA22" i="4" s="1"/>
  <c r="R22" i="4"/>
  <c r="U22" i="4" s="1"/>
  <c r="W22" i="4"/>
  <c r="Z22" i="4" s="1"/>
  <c r="T23" i="4"/>
  <c r="X23" i="4" s="1"/>
  <c r="AA23" i="4" s="1"/>
  <c r="R23" i="4"/>
  <c r="U23" i="4" s="1"/>
  <c r="W23" i="4"/>
  <c r="Z23" i="4" s="1"/>
  <c r="R24" i="4"/>
  <c r="U24" i="4" s="1"/>
  <c r="T24" i="4"/>
  <c r="X24" i="4" s="1"/>
  <c r="AA24" i="4" s="1"/>
  <c r="W24" i="4"/>
  <c r="Z24" i="4" s="1"/>
  <c r="R25" i="4"/>
  <c r="U25" i="4" s="1"/>
  <c r="T25" i="4"/>
  <c r="X25" i="4" s="1"/>
  <c r="AA25" i="4" s="1"/>
  <c r="W25" i="4"/>
  <c r="Z25" i="4" s="1"/>
  <c r="S26" i="4"/>
  <c r="T26" i="4"/>
  <c r="X26" i="4" s="1"/>
  <c r="AA26" i="4" s="1"/>
  <c r="R26" i="4"/>
  <c r="U26" i="4" s="1"/>
  <c r="V23" i="4" l="1"/>
  <c r="Y23" i="4" s="1"/>
  <c r="V22" i="4"/>
  <c r="Y22" i="4" s="1"/>
  <c r="V24" i="4"/>
  <c r="Y24" i="4" s="1"/>
  <c r="V25" i="4"/>
  <c r="Y25" i="4" s="1"/>
  <c r="V26" i="4"/>
  <c r="Y26" i="4" s="1"/>
  <c r="W26" i="4"/>
  <c r="Z26" i="4" s="1"/>
  <c r="N14" i="4" l="1"/>
  <c r="N15" i="4"/>
  <c r="N16" i="4"/>
  <c r="N17" i="4"/>
  <c r="N18" i="4"/>
  <c r="N19" i="4"/>
  <c r="N20" i="4"/>
  <c r="N21" i="4"/>
  <c r="N27" i="4"/>
  <c r="N28" i="4"/>
  <c r="N29" i="4"/>
  <c r="O29" i="4" s="1"/>
  <c r="Q29" i="4" s="1"/>
  <c r="N30" i="4"/>
  <c r="N31" i="4"/>
  <c r="N32" i="4"/>
  <c r="N33" i="4"/>
  <c r="N34" i="4"/>
  <c r="N35" i="4"/>
  <c r="N36" i="4"/>
  <c r="N37" i="4"/>
  <c r="N38" i="4"/>
  <c r="N39" i="4"/>
  <c r="N40" i="4"/>
  <c r="N41" i="4"/>
  <c r="N43" i="4"/>
  <c r="L14" i="4"/>
  <c r="L15" i="4"/>
  <c r="L16" i="4"/>
  <c r="L17" i="4"/>
  <c r="L18" i="4"/>
  <c r="L19" i="4"/>
  <c r="L20" i="4"/>
  <c r="L21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3" i="4"/>
  <c r="K44" i="4"/>
  <c r="J44" i="4"/>
  <c r="N44" i="4" l="1"/>
  <c r="N45" i="4" s="1"/>
  <c r="N51" i="4" s="1"/>
  <c r="L44" i="4"/>
  <c r="O37" i="4"/>
  <c r="O16" i="4"/>
  <c r="P29" i="4"/>
  <c r="O43" i="4"/>
  <c r="Q43" i="4" s="1"/>
  <c r="O34" i="4"/>
  <c r="O21" i="4"/>
  <c r="Q21" i="4" s="1"/>
  <c r="O41" i="4"/>
  <c r="O33" i="4"/>
  <c r="O20" i="4"/>
  <c r="O38" i="4"/>
  <c r="O17" i="4"/>
  <c r="O40" i="4"/>
  <c r="Q40" i="4" s="1"/>
  <c r="O32" i="4"/>
  <c r="O19" i="4"/>
  <c r="Q19" i="4" s="1"/>
  <c r="O39" i="4"/>
  <c r="Q39" i="4" s="1"/>
  <c r="O31" i="4"/>
  <c r="O18" i="4"/>
  <c r="O30" i="4"/>
  <c r="O36" i="4"/>
  <c r="O28" i="4"/>
  <c r="Q28" i="4" s="1"/>
  <c r="O15" i="4"/>
  <c r="Q15" i="4" s="1"/>
  <c r="O35" i="4"/>
  <c r="Q35" i="4" s="1"/>
  <c r="O27" i="4"/>
  <c r="Q27" i="4" s="1"/>
  <c r="O14" i="4"/>
  <c r="Q14" i="4" s="1"/>
  <c r="P39" i="4" l="1"/>
  <c r="R39" i="4" s="1"/>
  <c r="P19" i="4"/>
  <c r="T19" i="4" s="1"/>
  <c r="P27" i="4"/>
  <c r="T27" i="4" s="1"/>
  <c r="P35" i="4"/>
  <c r="R35" i="4" s="1"/>
  <c r="P21" i="4"/>
  <c r="R21" i="4" s="1"/>
  <c r="P32" i="4"/>
  <c r="Q32" i="4"/>
  <c r="P38" i="4"/>
  <c r="Q38" i="4"/>
  <c r="P16" i="4"/>
  <c r="Q16" i="4"/>
  <c r="P18" i="4"/>
  <c r="Q18" i="4"/>
  <c r="P20" i="4"/>
  <c r="Q20" i="4"/>
  <c r="P37" i="4"/>
  <c r="Q37" i="4"/>
  <c r="P28" i="4"/>
  <c r="P36" i="4"/>
  <c r="Q36" i="4"/>
  <c r="O44" i="4"/>
  <c r="O45" i="4" s="1"/>
  <c r="O51" i="4" s="1"/>
  <c r="Q17" i="4"/>
  <c r="T29" i="4"/>
  <c r="R29" i="4"/>
  <c r="P43" i="4"/>
  <c r="P30" i="4"/>
  <c r="Q30" i="4"/>
  <c r="P31" i="4"/>
  <c r="Q31" i="4"/>
  <c r="P41" i="4"/>
  <c r="Q41" i="4"/>
  <c r="P34" i="4"/>
  <c r="Q34" i="4"/>
  <c r="P33" i="4"/>
  <c r="Q33" i="4"/>
  <c r="P15" i="4"/>
  <c r="P40" i="4"/>
  <c r="P14" i="4"/>
  <c r="P17" i="4"/>
  <c r="T35" i="4" l="1"/>
  <c r="T39" i="4"/>
  <c r="T21" i="4"/>
  <c r="R19" i="4"/>
  <c r="R27" i="4"/>
  <c r="Q44" i="4"/>
  <c r="Q45" i="4" s="1"/>
  <c r="Q51" i="4" s="1"/>
  <c r="T14" i="4"/>
  <c r="R14" i="4"/>
  <c r="T30" i="4"/>
  <c r="R30" i="4"/>
  <c r="T20" i="4"/>
  <c r="R20" i="4"/>
  <c r="T15" i="4"/>
  <c r="R15" i="4"/>
  <c r="T41" i="4"/>
  <c r="R41" i="4"/>
  <c r="T33" i="4"/>
  <c r="R33" i="4"/>
  <c r="T36" i="4"/>
  <c r="R36" i="4"/>
  <c r="T40" i="4"/>
  <c r="R40" i="4"/>
  <c r="T28" i="4"/>
  <c r="R28" i="4"/>
  <c r="T43" i="4"/>
  <c r="R43" i="4"/>
  <c r="T18" i="4"/>
  <c r="R18" i="4"/>
  <c r="T38" i="4"/>
  <c r="R38" i="4"/>
  <c r="T32" i="4"/>
  <c r="R32" i="4"/>
  <c r="R17" i="4"/>
  <c r="T17" i="4"/>
  <c r="P44" i="4"/>
  <c r="P45" i="4" s="1"/>
  <c r="P51" i="4" s="1"/>
  <c r="R34" i="4"/>
  <c r="T34" i="4"/>
  <c r="T31" i="4"/>
  <c r="R31" i="4"/>
  <c r="T37" i="4"/>
  <c r="R37" i="4"/>
  <c r="T16" i="4"/>
  <c r="R16" i="4"/>
  <c r="T44" i="4" l="1"/>
  <c r="T45" i="4" s="1"/>
  <c r="T51" i="4" s="1"/>
  <c r="R44" i="4"/>
  <c r="R45" i="4" s="1"/>
  <c r="R51" i="4" s="1"/>
  <c r="S20" i="4" l="1"/>
  <c r="U20" i="4"/>
  <c r="X20" i="4"/>
  <c r="AA20" i="4" s="1"/>
  <c r="S21" i="4"/>
  <c r="U21" i="4"/>
  <c r="X21" i="4"/>
  <c r="AA21" i="4" s="1"/>
  <c r="S27" i="4"/>
  <c r="U27" i="4"/>
  <c r="X27" i="4"/>
  <c r="AA27" i="4" s="1"/>
  <c r="S28" i="4"/>
  <c r="U28" i="4"/>
  <c r="X28" i="4"/>
  <c r="AA28" i="4" s="1"/>
  <c r="S29" i="4"/>
  <c r="U29" i="4"/>
  <c r="X29" i="4"/>
  <c r="AA29" i="4" s="1"/>
  <c r="S30" i="4"/>
  <c r="U30" i="4"/>
  <c r="X30" i="4"/>
  <c r="AA30" i="4" s="1"/>
  <c r="S31" i="4"/>
  <c r="U31" i="4"/>
  <c r="X31" i="4"/>
  <c r="AA31" i="4" s="1"/>
  <c r="S32" i="4"/>
  <c r="U32" i="4"/>
  <c r="X32" i="4"/>
  <c r="AA32" i="4" s="1"/>
  <c r="S33" i="4"/>
  <c r="U33" i="4"/>
  <c r="X33" i="4"/>
  <c r="AA33" i="4" s="1"/>
  <c r="S34" i="4"/>
  <c r="U34" i="4"/>
  <c r="X34" i="4"/>
  <c r="AA34" i="4" s="1"/>
  <c r="W27" i="4" l="1"/>
  <c r="Z27" i="4" s="1"/>
  <c r="V27" i="4"/>
  <c r="Y27" i="4" s="1"/>
  <c r="V29" i="4"/>
  <c r="Y29" i="4" s="1"/>
  <c r="W28" i="4"/>
  <c r="Z28" i="4" s="1"/>
  <c r="V28" i="4"/>
  <c r="Y28" i="4" s="1"/>
  <c r="V33" i="4"/>
  <c r="Y33" i="4" s="1"/>
  <c r="V32" i="4"/>
  <c r="Y32" i="4" s="1"/>
  <c r="W34" i="4"/>
  <c r="Z34" i="4" s="1"/>
  <c r="V34" i="4"/>
  <c r="Y34" i="4" s="1"/>
  <c r="W21" i="4"/>
  <c r="Z21" i="4" s="1"/>
  <c r="V21" i="4"/>
  <c r="Y21" i="4" s="1"/>
  <c r="V20" i="4"/>
  <c r="Y20" i="4" s="1"/>
  <c r="V30" i="4"/>
  <c r="Y30" i="4" s="1"/>
  <c r="W31" i="4"/>
  <c r="Z31" i="4" s="1"/>
  <c r="V31" i="4"/>
  <c r="Y31" i="4" s="1"/>
  <c r="W20" i="4"/>
  <c r="Z20" i="4" s="1"/>
  <c r="W30" i="4"/>
  <c r="Z30" i="4" s="1"/>
  <c r="W29" i="4"/>
  <c r="Z29" i="4" s="1"/>
  <c r="W32" i="4"/>
  <c r="Z32" i="4" s="1"/>
  <c r="W33" i="4"/>
  <c r="Z33" i="4" s="1"/>
  <c r="X15" i="4" l="1"/>
  <c r="AA15" i="4" s="1"/>
  <c r="X16" i="4"/>
  <c r="AA16" i="4" s="1"/>
  <c r="X17" i="4"/>
  <c r="AA17" i="4" s="1"/>
  <c r="X18" i="4"/>
  <c r="AA18" i="4" s="1"/>
  <c r="X19" i="4"/>
  <c r="AA19" i="4" s="1"/>
  <c r="X35" i="4"/>
  <c r="AA35" i="4" s="1"/>
  <c r="X36" i="4"/>
  <c r="AA36" i="4" s="1"/>
  <c r="X37" i="4"/>
  <c r="AA37" i="4" s="1"/>
  <c r="X38" i="4"/>
  <c r="AA38" i="4" s="1"/>
  <c r="X39" i="4"/>
  <c r="AA39" i="4" s="1"/>
  <c r="X40" i="4"/>
  <c r="AA40" i="4" s="1"/>
  <c r="X41" i="4"/>
  <c r="AA41" i="4" s="1"/>
  <c r="X43" i="4"/>
  <c r="AA43" i="4" s="1"/>
  <c r="X14" i="4"/>
  <c r="U15" i="4"/>
  <c r="U16" i="4"/>
  <c r="U17" i="4"/>
  <c r="U18" i="4"/>
  <c r="U19" i="4"/>
  <c r="U35" i="4"/>
  <c r="U36" i="4"/>
  <c r="U37" i="4"/>
  <c r="U38" i="4"/>
  <c r="U39" i="4"/>
  <c r="U40" i="4"/>
  <c r="U41" i="4"/>
  <c r="U43" i="4"/>
  <c r="U14" i="4"/>
  <c r="S15" i="4"/>
  <c r="S16" i="4"/>
  <c r="S17" i="4"/>
  <c r="S18" i="4"/>
  <c r="S19" i="4"/>
  <c r="S35" i="4"/>
  <c r="S36" i="4"/>
  <c r="S37" i="4"/>
  <c r="S38" i="4"/>
  <c r="S39" i="4"/>
  <c r="S40" i="4"/>
  <c r="S41" i="4"/>
  <c r="S43" i="4"/>
  <c r="S14" i="4"/>
  <c r="X44" i="4" l="1"/>
  <c r="X45" i="4" s="1"/>
  <c r="X51" i="4" s="1"/>
  <c r="W37" i="4"/>
  <c r="Z37" i="4" s="1"/>
  <c r="V37" i="4"/>
  <c r="Y37" i="4" s="1"/>
  <c r="W36" i="4"/>
  <c r="Z36" i="4" s="1"/>
  <c r="V36" i="4"/>
  <c r="Y36" i="4" s="1"/>
  <c r="W41" i="4"/>
  <c r="Z41" i="4" s="1"/>
  <c r="V41" i="4"/>
  <c r="Y41" i="4" s="1"/>
  <c r="W40" i="4"/>
  <c r="Z40" i="4" s="1"/>
  <c r="V40" i="4"/>
  <c r="Y40" i="4" s="1"/>
  <c r="W39" i="4"/>
  <c r="Z39" i="4" s="1"/>
  <c r="V39" i="4"/>
  <c r="Y39" i="4" s="1"/>
  <c r="W35" i="4"/>
  <c r="Z35" i="4" s="1"/>
  <c r="V35" i="4"/>
  <c r="Y35" i="4" s="1"/>
  <c r="W18" i="4"/>
  <c r="Z18" i="4" s="1"/>
  <c r="V18" i="4"/>
  <c r="Y18" i="4" s="1"/>
  <c r="W17" i="4"/>
  <c r="Z17" i="4" s="1"/>
  <c r="V17" i="4"/>
  <c r="Y17" i="4" s="1"/>
  <c r="W16" i="4"/>
  <c r="Z16" i="4" s="1"/>
  <c r="V16" i="4"/>
  <c r="Y16" i="4" s="1"/>
  <c r="W38" i="4"/>
  <c r="Z38" i="4" s="1"/>
  <c r="V38" i="4"/>
  <c r="Y38" i="4" s="1"/>
  <c r="W15" i="4"/>
  <c r="Z15" i="4" s="1"/>
  <c r="V15" i="4"/>
  <c r="Y15" i="4" s="1"/>
  <c r="S44" i="4"/>
  <c r="S45" i="4" s="1"/>
  <c r="S51" i="4" s="1"/>
  <c r="V14" i="4"/>
  <c r="W43" i="4"/>
  <c r="Z43" i="4" s="1"/>
  <c r="V43" i="4"/>
  <c r="Y43" i="4" s="1"/>
  <c r="W19" i="4"/>
  <c r="Z19" i="4" s="1"/>
  <c r="V19" i="4"/>
  <c r="Y19" i="4" s="1"/>
  <c r="U44" i="4"/>
  <c r="U45" i="4" s="1"/>
  <c r="U51" i="4" s="1"/>
  <c r="AA14" i="4"/>
  <c r="AA44" i="4" s="1"/>
  <c r="AA45" i="4" s="1"/>
  <c r="AA51" i="4" s="1"/>
  <c r="W14" i="4"/>
  <c r="C38" i="1" l="1"/>
  <c r="C34" i="1"/>
  <c r="W44" i="4"/>
  <c r="W45" i="4" s="1"/>
  <c r="W51" i="4" s="1"/>
  <c r="V44" i="4"/>
  <c r="V45" i="4" s="1"/>
  <c r="V51" i="4" s="1"/>
  <c r="Y14" i="4"/>
  <c r="Z14" i="4"/>
  <c r="Z44" i="4" s="1"/>
  <c r="Z45" i="4" s="1"/>
  <c r="Z51" i="4" s="1"/>
  <c r="C42" i="1" l="1"/>
  <c r="C33" i="1"/>
  <c r="C35" i="1" s="1"/>
  <c r="Y44" i="4"/>
  <c r="Y45" i="4" s="1"/>
  <c r="Y51" i="4" s="1"/>
  <c r="C37" i="1" l="1"/>
  <c r="C36" i="1"/>
</calcChain>
</file>

<file path=xl/sharedStrings.xml><?xml version="1.0" encoding="utf-8"?>
<sst xmlns="http://schemas.openxmlformats.org/spreadsheetml/2006/main" count="158" uniqueCount="124">
  <si>
    <t>Stroškovno mesto:</t>
  </si>
  <si>
    <t>Številka aneksa k pogodbi:</t>
  </si>
  <si>
    <t>Datum podpisa aneksa:</t>
  </si>
  <si>
    <t>Številka IBAN:</t>
  </si>
  <si>
    <t>Številka SWIFT ali BIC:</t>
  </si>
  <si>
    <t>Obvezne priloge:</t>
  </si>
  <si>
    <t>Žig</t>
  </si>
  <si>
    <t>Podatki o projektu</t>
  </si>
  <si>
    <t>Naziv projekta:</t>
  </si>
  <si>
    <t>Kratek naziv projekta:</t>
  </si>
  <si>
    <t>Naziv končnega prejemnika:</t>
  </si>
  <si>
    <t>Naslov končnega prejemnika:</t>
  </si>
  <si>
    <t>e-naslov končnega prejemnika:</t>
  </si>
  <si>
    <t>Davčna številka končnega prejemnika:</t>
  </si>
  <si>
    <t>Številka TRR končnega prejemnika:</t>
  </si>
  <si>
    <t>Zap. št. dok.</t>
  </si>
  <si>
    <t>Podatki o končnem prejemniku</t>
  </si>
  <si>
    <t>Znesek z DDV</t>
  </si>
  <si>
    <t>Znesek brez DDV</t>
  </si>
  <si>
    <t>Vrednost DDV</t>
  </si>
  <si>
    <t>Plačan znesek</t>
  </si>
  <si>
    <t>Vrednost</t>
  </si>
  <si>
    <t>EUR</t>
  </si>
  <si>
    <t>1.</t>
  </si>
  <si>
    <t>2.</t>
  </si>
  <si>
    <t>3.</t>
  </si>
  <si>
    <t>5.</t>
  </si>
  <si>
    <t>Šifra  projekta NRP:</t>
  </si>
  <si>
    <t>Vrsta dokumenta</t>
  </si>
  <si>
    <t>Datum dokumenta</t>
  </si>
  <si>
    <t>Datum plačila</t>
  </si>
  <si>
    <t>Opomba</t>
  </si>
  <si>
    <t>Šifra projekta NRP:</t>
  </si>
  <si>
    <t>Številka
 dokumenta</t>
  </si>
  <si>
    <t xml:space="preserve">                   VSEBINSKO POROČILO O IZVAJANJU PROJEKTA</t>
  </si>
  <si>
    <t>VLOGA ZA IZPLAČILO IZ SKLADA NOO ŠT. : ____________</t>
  </si>
  <si>
    <t>Valuta</t>
  </si>
  <si>
    <t>1. POVZETEK IZVAJANJA PROJEKTA (opisno, trenutno stanje projekta ob oddaji vloge za izplačilo iz sklada NOO)</t>
  </si>
  <si>
    <t>2. Vsebinsko poročilo o izvajanju projekta</t>
  </si>
  <si>
    <t>Izjava končnega prejemnika:</t>
  </si>
  <si>
    <t>6.</t>
  </si>
  <si>
    <t>Ostali stroški</t>
  </si>
  <si>
    <t>Pavšalni zneski</t>
  </si>
  <si>
    <t>Stroški skupaj</t>
  </si>
  <si>
    <t>7.</t>
  </si>
  <si>
    <t>Poenostavljeni stroški</t>
  </si>
  <si>
    <t>1. Seznam stroškov</t>
  </si>
  <si>
    <t>Šifra postavke</t>
  </si>
  <si>
    <t>Sklad NOO</t>
  </si>
  <si>
    <t xml:space="preserve">Višina financiranja </t>
  </si>
  <si>
    <t>Skupaj znesek z DDV</t>
  </si>
  <si>
    <t>Skupaj znesek 
     brez DDV</t>
  </si>
  <si>
    <t>Naziv izvajalca/
dobavitelja</t>
  </si>
  <si>
    <t>Znesek z  DDV</t>
  </si>
  <si>
    <t>Znesek brez  DDV</t>
  </si>
  <si>
    <t xml:space="preserve">  Znesek se smiselno uporabi tudi za stroške, ki niso predmet obdavčitve z DDV (npr. stroški dela).</t>
  </si>
  <si>
    <t xml:space="preserve">Plačan znesek </t>
  </si>
  <si>
    <t>Stroški sklada NOO</t>
  </si>
  <si>
    <t>Dejanski stroški</t>
  </si>
  <si>
    <t>8.</t>
  </si>
  <si>
    <t xml:space="preserve">     Stroški sklada NOO</t>
  </si>
  <si>
    <t xml:space="preserve">Specifikacija zahtevka </t>
  </si>
  <si>
    <t>Znesek vloge za izplačilo iz sklada NOO</t>
  </si>
  <si>
    <t>SEZNAM STROŠKOV</t>
  </si>
  <si>
    <t>Vpišite kratek povzetek izvajanja projekta po posameznih aktivnostih/sklopih (začetek in konec izvajanja aktivnosti ter rezultat)  ter prispevek projekta k doseganju mejnika/cilja. Izpostavite tudi težave, ki so se pojavile med izvajanjem do sedaj ali težave, ki jih lahko predvidite, da se bodo pojavile v nadaljnjem izvajanju projekta. Če mejnik ni dosežen v roku, navedite razloge oziroma ustrezna pojasnila.</t>
  </si>
  <si>
    <t>Obdobje poročanja: od___________ do___________</t>
  </si>
  <si>
    <t>Datum: ____________________</t>
  </si>
  <si>
    <t>Št. pogodbe o dodelitvi sredstev iz sklada NOO:</t>
  </si>
  <si>
    <t>Datum podpisa pogodbe o dodelitvi sredstev iz sklada NOO:</t>
  </si>
  <si>
    <t>Projekt poteka v skladu s cilji in aktivnostmi, ki so navedeni v pogodbi o dodelitvi sredstev. Stroški/izdatki, ki so vključeni v vlogo, se nanašajo na projekt in pogodbo o dodelitvi sredstev ter za njih nismo prejeli drugih sredstev. Stroški/izdatki so ustrezno evidentirani v poslovnih knjigah. Potrjujemo, da smo seznanjeni z dejstvom, da je napačna navedba podatkov v vlogi lahko podlaga za odstop od pogodbe oziroma vračilo že prejetih sredstev ter da je napačna navedba podatkov v vlogi kaznivo dejanje po Kazenskem zakoniku Republike Slovenije in bo v skladu s kazenskim pravom Republike Slovenije preganjano.</t>
  </si>
  <si>
    <r>
      <t>Plačan znesek</t>
    </r>
    <r>
      <rPr>
        <b/>
        <vertAlign val="superscript"/>
        <sz val="9"/>
        <color theme="1"/>
        <rFont val="Calibri"/>
        <family val="2"/>
        <charset val="238"/>
        <scheme val="minor"/>
      </rPr>
      <t>3</t>
    </r>
  </si>
  <si>
    <r>
      <t>Stroški sklada NOO</t>
    </r>
    <r>
      <rPr>
        <b/>
        <vertAlign val="superscript"/>
        <sz val="9"/>
        <color theme="1"/>
        <rFont val="Calibri"/>
        <family val="2"/>
        <charset val="238"/>
        <scheme val="minor"/>
      </rPr>
      <t>1</t>
    </r>
  </si>
  <si>
    <r>
      <t>Ostali stroški</t>
    </r>
    <r>
      <rPr>
        <b/>
        <vertAlign val="superscript"/>
        <sz val="9"/>
        <color theme="1"/>
        <rFont val="Calibri"/>
        <family val="2"/>
        <charset val="238"/>
        <scheme val="minor"/>
      </rPr>
      <t>2</t>
    </r>
  </si>
  <si>
    <r>
      <t>Ostali viri</t>
    </r>
    <r>
      <rPr>
        <b/>
        <vertAlign val="superscript"/>
        <sz val="9"/>
        <color theme="1"/>
        <rFont val="Calibri"/>
        <family val="2"/>
        <charset val="238"/>
        <scheme val="minor"/>
      </rPr>
      <t>4</t>
    </r>
  </si>
  <si>
    <r>
      <t xml:space="preserve">1 </t>
    </r>
    <r>
      <rPr>
        <sz val="9"/>
        <color theme="1"/>
        <rFont val="Calibri"/>
        <family val="2"/>
        <charset val="238"/>
        <scheme val="minor"/>
      </rPr>
      <t>Stroški, ki se v skladu z načrtom financirajo iz sredstev mehanizma.</t>
    </r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</si>
  <si>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2 </t>
    </r>
    <r>
      <rPr>
        <sz val="9"/>
        <color theme="1"/>
        <rFont val="Calibri"/>
        <family val="2"/>
        <charset val="238"/>
        <scheme val="minor"/>
      </rPr>
      <t xml:space="preserve"> Stroški, ki se ne financirajo iz sredstev mehanizma v skladu z načrtom.</t>
    </r>
  </si>
  <si>
    <r>
      <rPr>
        <vertAlign val="superscript"/>
        <sz val="9"/>
        <color theme="1"/>
        <rFont val="Calibri"/>
        <family val="2"/>
        <charset val="238"/>
        <scheme val="minor"/>
      </rPr>
      <t>3</t>
    </r>
    <r>
      <rPr>
        <sz val="9"/>
        <color theme="1"/>
        <rFont val="Calibri"/>
        <family val="2"/>
        <charset val="238"/>
        <scheme val="minor"/>
      </rPr>
      <t xml:space="preserve"> Znesek plačan izvajalcu/dobavitelju.</t>
    </r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</si>
  <si>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4 </t>
    </r>
    <r>
      <rPr>
        <sz val="9"/>
        <color theme="1"/>
        <rFont val="Calibri"/>
        <family val="2"/>
        <charset val="238"/>
        <scheme val="minor"/>
      </rPr>
      <t>Drugi</t>
    </r>
    <r>
      <rPr>
        <vertAlign val="superscript"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EU skladi, integralna sredstva, drugi viri.</t>
    </r>
  </si>
  <si>
    <r>
      <t xml:space="preserve">5 </t>
    </r>
    <r>
      <rPr>
        <sz val="9"/>
        <color theme="1"/>
        <rFont val="Calibri"/>
        <family val="2"/>
        <charset val="238"/>
        <scheme val="minor"/>
      </rPr>
      <t>Stroški se obračunavajo v skladu z v naprej določeno metodologijo.</t>
    </r>
  </si>
  <si>
    <t>Stroški zunanjih izvajalcev (1. Faza)</t>
  </si>
  <si>
    <t>Stroški zunanjih izvajalcev (2. Faza)</t>
  </si>
  <si>
    <t>Stroški zunanjih izvajalcev (3. Faza)</t>
  </si>
  <si>
    <t>Stroški nakupa opredmetenih osnovnih sredstev (2. Faza)</t>
  </si>
  <si>
    <t>Stroški nakupa neopredmetenih osnovnih sredstev (2. Faza)</t>
  </si>
  <si>
    <t>Kategorije stroškov po fazah</t>
  </si>
  <si>
    <t>Stroški materiala in opreme (2. Faza)</t>
  </si>
  <si>
    <t>Datum dobave/ opravljene storitve</t>
  </si>
  <si>
    <t>Znesek DDV</t>
  </si>
  <si>
    <t>Odstotek sofinanciranja</t>
  </si>
  <si>
    <t>Upravičeni stroški</t>
  </si>
  <si>
    <t>Upravičeni stroški - zasebni del</t>
  </si>
  <si>
    <t>Upravičeni stroški - javni del SOFINANCIRANJE</t>
  </si>
  <si>
    <t xml:space="preserve">Stroški skupaj   </t>
  </si>
  <si>
    <t xml:space="preserve">Stroški sklada NOO   </t>
  </si>
  <si>
    <t xml:space="preserve">Ostali stroški    </t>
  </si>
  <si>
    <t xml:space="preserve">Stroški skupaj     </t>
  </si>
  <si>
    <t>1. FAZA de minimis</t>
  </si>
  <si>
    <t>2. FAZA RRI</t>
  </si>
  <si>
    <t>2. FAZA 3.13</t>
  </si>
  <si>
    <t>3. FAZA de minimis</t>
  </si>
  <si>
    <r>
      <t>Poenostavljene oblike stroškov</t>
    </r>
    <r>
      <rPr>
        <b/>
        <vertAlign val="superscript"/>
        <sz val="10"/>
        <color theme="1"/>
        <rFont val="Calibri"/>
        <family val="2"/>
        <charset val="238"/>
        <scheme val="minor"/>
      </rPr>
      <t>5</t>
    </r>
  </si>
  <si>
    <r>
      <t>Šifra in naziv ter vrsta ukrepa</t>
    </r>
    <r>
      <rPr>
        <b/>
        <vertAlign val="superscript"/>
        <sz val="9"/>
        <color theme="1"/>
        <rFont val="Calibri"/>
        <family val="2"/>
        <charset val="238"/>
        <scheme val="minor"/>
      </rPr>
      <t>1</t>
    </r>
    <r>
      <rPr>
        <b/>
        <sz val="9"/>
        <color theme="1"/>
        <rFont val="Calibri"/>
        <family val="2"/>
        <charset val="238"/>
        <scheme val="minor"/>
      </rPr>
      <t>:</t>
    </r>
  </si>
  <si>
    <r>
      <t>Šifra in naziv mejnika/cilja</t>
    </r>
    <r>
      <rPr>
        <b/>
        <vertAlign val="superscript"/>
        <sz val="9"/>
        <color theme="1"/>
        <rFont val="Calibri"/>
        <family val="2"/>
        <charset val="238"/>
        <scheme val="minor"/>
      </rPr>
      <t>2</t>
    </r>
    <r>
      <rPr>
        <b/>
        <sz val="9"/>
        <color theme="1"/>
        <rFont val="Calibri"/>
        <family val="2"/>
        <charset val="238"/>
        <scheme val="minor"/>
      </rPr>
      <t xml:space="preserve"> :</t>
    </r>
  </si>
  <si>
    <r>
      <t>Rok za dosego mejnika/cilja</t>
    </r>
    <r>
      <rPr>
        <b/>
        <vertAlign val="superscript"/>
        <sz val="9"/>
        <color theme="1"/>
        <rFont val="Calibri"/>
        <family val="2"/>
        <charset val="238"/>
        <scheme val="minor"/>
      </rPr>
      <t>3</t>
    </r>
    <r>
      <rPr>
        <b/>
        <sz val="9"/>
        <color theme="1"/>
        <rFont val="Calibri"/>
        <family val="2"/>
        <charset val="238"/>
        <scheme val="minor"/>
      </rPr>
      <t>:</t>
    </r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</si>
  <si>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1 </t>
    </r>
    <r>
      <rPr>
        <sz val="9"/>
        <color theme="1"/>
        <rFont val="Calibri"/>
        <family val="2"/>
        <charset val="238"/>
        <scheme val="minor"/>
      </rPr>
      <t>Navede se šifra in naziv ter vrsta ukrepa (reforma/naložba) v skladu s CID.</t>
    </r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</si>
  <si>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2 </t>
    </r>
    <r>
      <rPr>
        <sz val="9"/>
        <color theme="1"/>
        <rFont val="Calibri"/>
        <family val="2"/>
        <charset val="238"/>
        <scheme val="minor"/>
      </rPr>
      <t>Navede se šifra in naziv mejnika /cilja  v skladu s CID, h kateremu prispeva projekt.</t>
    </r>
  </si>
  <si>
    <r>
      <rPr>
        <vertAlign val="superscript"/>
        <sz val="9"/>
        <color theme="1"/>
        <rFont val="Calibri"/>
        <family val="2"/>
        <charset val="238"/>
        <scheme val="minor"/>
      </rPr>
      <t>3</t>
    </r>
    <r>
      <rPr>
        <sz val="9"/>
        <color theme="1"/>
        <rFont val="Calibri"/>
        <family val="2"/>
        <charset val="238"/>
        <scheme val="minor"/>
      </rPr>
      <t xml:space="preserve"> Rok mejnika/cilja v skladu s CID oziroma z operativnimi ureditvami med Evropsko komisijo in Slovenijo.</t>
    </r>
  </si>
  <si>
    <t>Zakoniti zastopnik prejemnika (ime in priimek, podpis):</t>
  </si>
  <si>
    <t>Vsota</t>
  </si>
  <si>
    <t>Nosilni organ: Ministrstvo za gospodarstvo, turizem in šport</t>
  </si>
  <si>
    <t>Izvajalec ukrepa: Ministrstvo za gospodarstvo, turizem in šport</t>
  </si>
  <si>
    <t xml:space="preserve">C2K6IE Čezmejni in večdržavni projekti - Nizkoporabni procesorji in polprevodniški čipi </t>
  </si>
  <si>
    <t>86 - Število začetih projektov</t>
  </si>
  <si>
    <t>Q2 2024</t>
  </si>
  <si>
    <t>Prejemnik / Konzorcijski partner</t>
  </si>
  <si>
    <t>Vrsta stroška</t>
  </si>
  <si>
    <t>Zneski v preglednici se vpisujejo v EUR.</t>
  </si>
  <si>
    <r>
      <t xml:space="preserve">6 </t>
    </r>
    <r>
      <rPr>
        <sz val="9"/>
        <color theme="1"/>
        <rFont val="Calibri"/>
        <family val="2"/>
        <charset val="238"/>
        <scheme val="minor"/>
      </rPr>
      <t>Znesek prepišite iz zbirnega obrazca za stroške dela.</t>
    </r>
  </si>
  <si>
    <r>
      <t>Pavšalno financiranje (pavšal za posredne stroške)</t>
    </r>
    <r>
      <rPr>
        <b/>
        <vertAlign val="superscript"/>
        <sz val="10"/>
        <color theme="1"/>
        <rFont val="Calibri"/>
        <family val="2"/>
        <charset val="238"/>
        <scheme val="minor"/>
      </rPr>
      <t>6</t>
    </r>
  </si>
  <si>
    <r>
      <t>Standardne lestvice stroškov na enoto (stroški osebja)</t>
    </r>
    <r>
      <rPr>
        <b/>
        <vertAlign val="superscript"/>
        <sz val="10"/>
        <color theme="1"/>
        <rFont val="Calibri"/>
        <family val="2"/>
        <charset val="238"/>
        <scheme val="minor"/>
      </rPr>
      <t>7</t>
    </r>
  </si>
  <si>
    <r>
      <t xml:space="preserve">7 </t>
    </r>
    <r>
      <rPr>
        <sz val="9"/>
        <color theme="1"/>
        <rFont val="Calibri"/>
        <family val="2"/>
        <charset val="238"/>
        <scheme val="minor"/>
      </rPr>
      <t>Znesek prepišite iz zbirnega obrazca za stroške dela.</t>
    </r>
  </si>
  <si>
    <t>NEUPRAVIČENI STROŠKI</t>
  </si>
  <si>
    <t>Vpišite dodatne neupravičene stroške, ki so nastali na projektu in ki niso zajeti v zgornjo preglednico.</t>
  </si>
  <si>
    <t>Višina neupravičenega stroška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</si>
</sst>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%"/>
    <numFmt numFmtId="165" formatCode="0.000000%"/>
  </numFmts>
  <fonts count="2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vertAlign val="superscript"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sz val="9"/>
      <color theme="1"/>
      <name val="Calibri"/>
      <scheme val="minor"/>
    </font>
    <font>
      <b/>
      <sz val="9"/>
      <color theme="1"/>
      <name val="Calibri"/>
      <scheme val="minor"/>
    </font>
    <font>
      <sz val="9"/>
      <name val="Calibri"/>
      <scheme val="minor"/>
    </font>
    <font>
      <b/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3" fillId="0" borderId="0" xfId="0" applyFont="1" applyProtection="1"/>
    <xf numFmtId="0" fontId="3" fillId="0" borderId="0" xfId="0" applyFont="1" applyAlignment="1" applyProtection="1"/>
    <xf numFmtId="0" fontId="6" fillId="0" borderId="0" xfId="0" applyFont="1" applyProtection="1"/>
    <xf numFmtId="0" fontId="6" fillId="0" borderId="0" xfId="0" applyFont="1" applyBorder="1" applyProtection="1"/>
    <xf numFmtId="0" fontId="8" fillId="0" borderId="0" xfId="0" applyFont="1" applyProtection="1"/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/>
    </xf>
    <xf numFmtId="4" fontId="9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right"/>
    </xf>
    <xf numFmtId="0" fontId="3" fillId="0" borderId="0" xfId="0" applyFont="1" applyFill="1" applyProtection="1"/>
    <xf numFmtId="0" fontId="3" fillId="0" borderId="0" xfId="0" applyFont="1" applyBorder="1" applyAlignment="1" applyProtection="1">
      <alignment horizontal="center"/>
    </xf>
    <xf numFmtId="4" fontId="7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Alignment="1" applyProtection="1"/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0" xfId="0" applyFont="1" applyAlignment="1" applyProtection="1">
      <alignment wrapText="1" shrinkToFit="1"/>
    </xf>
    <xf numFmtId="0" fontId="2" fillId="0" borderId="0" xfId="0" applyFont="1" applyAlignment="1" applyProtection="1">
      <alignment wrapText="1"/>
    </xf>
    <xf numFmtId="0" fontId="1" fillId="0" borderId="0" xfId="0" applyFont="1" applyProtection="1"/>
    <xf numFmtId="0" fontId="3" fillId="0" borderId="0" xfId="0" applyFont="1" applyAlignment="1" applyProtection="1">
      <alignment wrapText="1" shrinkToFi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/>
    </xf>
    <xf numFmtId="49" fontId="8" fillId="0" borderId="16" xfId="0" applyNumberFormat="1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11" fillId="0" borderId="0" xfId="0" applyFont="1" applyProtection="1"/>
    <xf numFmtId="0" fontId="0" fillId="0" borderId="2" xfId="0" applyBorder="1"/>
    <xf numFmtId="0" fontId="9" fillId="0" borderId="2" xfId="0" applyFont="1" applyBorder="1" applyAlignment="1" applyProtection="1">
      <alignment horizontal="center" vertical="center" wrapText="1"/>
      <protection locked="0"/>
    </xf>
    <xf numFmtId="9" fontId="8" fillId="0" borderId="2" xfId="0" applyNumberFormat="1" applyFont="1" applyBorder="1" applyAlignment="1" applyProtection="1">
      <alignment horizontal="left" vertical="center" wrapText="1"/>
      <protection locked="0"/>
    </xf>
    <xf numFmtId="9" fontId="10" fillId="0" borderId="2" xfId="0" applyNumberFormat="1" applyFont="1" applyBorder="1" applyAlignment="1" applyProtection="1">
      <alignment horizontal="left" vertical="center"/>
      <protection locked="0"/>
    </xf>
    <xf numFmtId="9" fontId="10" fillId="0" borderId="2" xfId="0" applyNumberFormat="1" applyFont="1" applyBorder="1" applyAlignment="1">
      <alignment horizontal="left" vertical="center"/>
    </xf>
    <xf numFmtId="9" fontId="10" fillId="0" borderId="2" xfId="0" applyNumberFormat="1" applyFont="1" applyFill="1" applyBorder="1" applyAlignment="1" applyProtection="1">
      <alignment horizontal="left" vertical="center"/>
      <protection locked="0"/>
    </xf>
    <xf numFmtId="164" fontId="10" fillId="0" borderId="2" xfId="0" applyNumberFormat="1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165" fontId="10" fillId="0" borderId="2" xfId="0" applyNumberFormat="1" applyFont="1" applyBorder="1" applyAlignment="1">
      <alignment horizontal="left" vertical="center"/>
    </xf>
    <xf numFmtId="0" fontId="8" fillId="0" borderId="4" xfId="0" applyFont="1" applyBorder="1" applyAlignment="1" applyProtection="1">
      <alignment horizontal="right" vertical="center"/>
    </xf>
    <xf numFmtId="0" fontId="8" fillId="0" borderId="15" xfId="0" applyFont="1" applyBorder="1" applyAlignment="1" applyProtection="1">
      <alignment horizontal="right" vertical="center"/>
    </xf>
    <xf numFmtId="4" fontId="9" fillId="3" borderId="10" xfId="0" applyNumberFormat="1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horizont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/>
    <xf numFmtId="0" fontId="9" fillId="0" borderId="0" xfId="0" applyFont="1" applyFill="1" applyBorder="1" applyAlignment="1" applyProtection="1"/>
    <xf numFmtId="0" fontId="8" fillId="4" borderId="0" xfId="0" applyFont="1" applyFill="1" applyBorder="1" applyAlignment="1" applyProtection="1"/>
    <xf numFmtId="0" fontId="8" fillId="4" borderId="0" xfId="0" applyFont="1" applyFill="1" applyAlignment="1" applyProtection="1"/>
    <xf numFmtId="0" fontId="8" fillId="0" borderId="0" xfId="0" applyFont="1" applyFill="1" applyBorder="1" applyProtection="1"/>
    <xf numFmtId="0" fontId="10" fillId="0" borderId="0" xfId="0" applyFont="1" applyFill="1" applyBorder="1" applyAlignment="1" applyProtection="1"/>
    <xf numFmtId="0" fontId="8" fillId="0" borderId="0" xfId="0" applyFont="1" applyBorder="1" applyProtection="1"/>
    <xf numFmtId="0" fontId="9" fillId="0" borderId="0" xfId="0" applyFont="1" applyBorder="1" applyAlignment="1" applyProtection="1">
      <alignment horizontal="center" vertical="center" wrapText="1"/>
    </xf>
    <xf numFmtId="4" fontId="8" fillId="0" borderId="0" xfId="0" applyNumberFormat="1" applyFont="1" applyProtection="1"/>
    <xf numFmtId="0" fontId="16" fillId="0" borderId="0" xfId="0" applyFont="1" applyFill="1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4" fontId="15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left"/>
    </xf>
    <xf numFmtId="0" fontId="16" fillId="0" borderId="0" xfId="0" applyFont="1" applyProtection="1"/>
    <xf numFmtId="0" fontId="8" fillId="0" borderId="0" xfId="0" applyFont="1" applyAlignment="1" applyProtection="1">
      <alignment horizontal="center"/>
    </xf>
    <xf numFmtId="0" fontId="17" fillId="0" borderId="0" xfId="0" applyFont="1" applyProtection="1"/>
    <xf numFmtId="0" fontId="17" fillId="0" borderId="0" xfId="0" applyFont="1" applyBorder="1" applyProtection="1"/>
    <xf numFmtId="0" fontId="9" fillId="0" borderId="0" xfId="0" applyFont="1" applyAlignment="1" applyProtection="1"/>
    <xf numFmtId="14" fontId="8" fillId="0" borderId="0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/>
    <xf numFmtId="0" fontId="13" fillId="0" borderId="0" xfId="0" applyFont="1" applyBorder="1" applyAlignment="1" applyProtection="1"/>
    <xf numFmtId="0" fontId="13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 wrapText="1"/>
    </xf>
    <xf numFmtId="0" fontId="8" fillId="0" borderId="0" xfId="0" applyFont="1" applyAlignment="1" applyProtection="1">
      <alignment wrapText="1"/>
    </xf>
    <xf numFmtId="0" fontId="8" fillId="5" borderId="32" xfId="0" applyFont="1" applyFill="1" applyBorder="1" applyAlignment="1" applyProtection="1">
      <alignment horizontal="left" vertical="center"/>
      <protection locked="0"/>
    </xf>
    <xf numFmtId="14" fontId="8" fillId="5" borderId="32" xfId="0" applyNumberFormat="1" applyFont="1" applyFill="1" applyBorder="1" applyAlignment="1" applyProtection="1">
      <alignment horizontal="center" vertical="center"/>
      <protection locked="0"/>
    </xf>
    <xf numFmtId="4" fontId="8" fillId="5" borderId="32" xfId="0" applyNumberFormat="1" applyFont="1" applyFill="1" applyBorder="1" applyAlignment="1" applyProtection="1">
      <alignment horizontal="right" vertical="center"/>
      <protection locked="0"/>
    </xf>
    <xf numFmtId="4" fontId="8" fillId="0" borderId="32" xfId="0" applyNumberFormat="1" applyFont="1" applyBorder="1" applyAlignment="1" applyProtection="1">
      <alignment horizontal="right" vertical="center"/>
    </xf>
    <xf numFmtId="4" fontId="7" fillId="0" borderId="32" xfId="0" applyNumberFormat="1" applyFont="1" applyBorder="1" applyAlignment="1" applyProtection="1">
      <alignment horizontal="right" vertical="center"/>
    </xf>
    <xf numFmtId="4" fontId="9" fillId="0" borderId="32" xfId="0" applyNumberFormat="1" applyFont="1" applyBorder="1" applyAlignment="1" applyProtection="1">
      <alignment horizontal="right" vertical="center"/>
    </xf>
    <xf numFmtId="4" fontId="10" fillId="0" borderId="32" xfId="0" applyNumberFormat="1" applyFont="1" applyBorder="1" applyAlignment="1" applyProtection="1">
      <alignment horizontal="right" vertical="center"/>
    </xf>
    <xf numFmtId="4" fontId="8" fillId="0" borderId="32" xfId="0" applyNumberFormat="1" applyFont="1" applyBorder="1" applyProtection="1"/>
    <xf numFmtId="4" fontId="10" fillId="0" borderId="32" xfId="0" applyNumberFormat="1" applyFont="1" applyBorder="1" applyProtection="1"/>
    <xf numFmtId="0" fontId="8" fillId="5" borderId="32" xfId="0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32" xfId="0" applyNumberFormat="1" applyFont="1" applyFill="1" applyBorder="1" applyAlignment="1" applyProtection="1">
      <alignment horizontal="right" vertical="center"/>
    </xf>
    <xf numFmtId="4" fontId="8" fillId="0" borderId="32" xfId="0" applyNumberFormat="1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4" fontId="10" fillId="0" borderId="0" xfId="0" applyNumberFormat="1" applyFont="1" applyBorder="1" applyAlignment="1" applyProtection="1">
      <alignment horizontal="right" vertical="center"/>
    </xf>
    <xf numFmtId="4" fontId="10" fillId="0" borderId="31" xfId="0" applyNumberFormat="1" applyFont="1" applyBorder="1" applyAlignment="1" applyProtection="1">
      <alignment horizontal="center" vertical="center"/>
    </xf>
    <xf numFmtId="0" fontId="8" fillId="5" borderId="36" xfId="0" applyFont="1" applyFill="1" applyBorder="1" applyAlignment="1" applyProtection="1">
      <alignment horizontal="left" vertical="center"/>
      <protection locked="0"/>
    </xf>
    <xf numFmtId="4" fontId="10" fillId="0" borderId="35" xfId="0" applyNumberFormat="1" applyFont="1" applyBorder="1" applyAlignment="1" applyProtection="1">
      <alignment horizontal="center" vertical="center"/>
    </xf>
    <xf numFmtId="4" fontId="10" fillId="0" borderId="35" xfId="0" applyNumberFormat="1" applyFont="1" applyBorder="1" applyProtection="1"/>
    <xf numFmtId="0" fontId="8" fillId="5" borderId="42" xfId="0" applyFont="1" applyFill="1" applyBorder="1" applyAlignment="1" applyProtection="1">
      <alignment horizontal="left" vertical="center"/>
      <protection locked="0"/>
    </xf>
    <xf numFmtId="0" fontId="8" fillId="5" borderId="46" xfId="0" applyFont="1" applyFill="1" applyBorder="1" applyAlignment="1" applyProtection="1">
      <alignment horizontal="left" vertical="center"/>
      <protection locked="0"/>
    </xf>
    <xf numFmtId="0" fontId="8" fillId="5" borderId="46" xfId="0" applyFont="1" applyFill="1" applyBorder="1" applyAlignment="1" applyProtection="1">
      <alignment horizontal="center" vertical="center"/>
      <protection locked="0"/>
    </xf>
    <xf numFmtId="4" fontId="8" fillId="5" borderId="46" xfId="0" applyNumberFormat="1" applyFont="1" applyFill="1" applyBorder="1" applyAlignment="1" applyProtection="1">
      <alignment horizontal="right" vertical="center"/>
      <protection locked="0"/>
    </xf>
    <xf numFmtId="4" fontId="8" fillId="0" borderId="46" xfId="0" applyNumberFormat="1" applyFont="1" applyBorder="1" applyAlignment="1" applyProtection="1">
      <alignment horizontal="right" vertical="center"/>
    </xf>
    <xf numFmtId="4" fontId="7" fillId="0" borderId="46" xfId="0" applyNumberFormat="1" applyFont="1" applyBorder="1" applyAlignment="1" applyProtection="1">
      <alignment horizontal="right" vertical="center"/>
    </xf>
    <xf numFmtId="4" fontId="9" fillId="0" borderId="46" xfId="0" applyNumberFormat="1" applyFont="1" applyBorder="1" applyAlignment="1" applyProtection="1">
      <alignment horizontal="right" vertical="center"/>
    </xf>
    <xf numFmtId="4" fontId="10" fillId="0" borderId="46" xfId="0" applyNumberFormat="1" applyFont="1" applyBorder="1" applyAlignment="1" applyProtection="1">
      <alignment horizontal="right" vertical="center"/>
    </xf>
    <xf numFmtId="4" fontId="8" fillId="0" borderId="46" xfId="0" applyNumberFormat="1" applyFont="1" applyBorder="1" applyProtection="1"/>
    <xf numFmtId="4" fontId="10" fillId="0" borderId="47" xfId="0" applyNumberFormat="1" applyFont="1" applyBorder="1" applyProtection="1"/>
    <xf numFmtId="4" fontId="8" fillId="0" borderId="39" xfId="0" applyNumberFormat="1" applyFont="1" applyBorder="1" applyAlignment="1" applyProtection="1">
      <alignment horizontal="right" vertical="center"/>
    </xf>
    <xf numFmtId="4" fontId="10" fillId="0" borderId="39" xfId="0" applyNumberFormat="1" applyFont="1" applyBorder="1" applyAlignment="1" applyProtection="1">
      <alignment horizontal="right" vertical="center"/>
    </xf>
    <xf numFmtId="0" fontId="3" fillId="0" borderId="47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left" vertical="center"/>
    </xf>
    <xf numFmtId="0" fontId="3" fillId="0" borderId="41" xfId="0" applyFont="1" applyBorder="1" applyAlignment="1" applyProtection="1">
      <alignment horizontal="right" vertical="center"/>
    </xf>
    <xf numFmtId="0" fontId="7" fillId="0" borderId="42" xfId="0" applyFont="1" applyBorder="1" applyAlignment="1" applyProtection="1">
      <alignment horizontal="right" vertical="center"/>
    </xf>
    <xf numFmtId="4" fontId="8" fillId="0" borderId="51" xfId="0" applyNumberFormat="1" applyFont="1" applyFill="1" applyBorder="1" applyAlignment="1" applyProtection="1">
      <alignment horizontal="center" vertical="center"/>
    </xf>
    <xf numFmtId="4" fontId="8" fillId="0" borderId="52" xfId="0" applyNumberFormat="1" applyFont="1" applyFill="1" applyBorder="1" applyAlignment="1" applyProtection="1">
      <alignment horizontal="center" vertical="center"/>
    </xf>
    <xf numFmtId="0" fontId="8" fillId="0" borderId="52" xfId="0" applyFont="1" applyFill="1" applyBorder="1" applyAlignment="1" applyProtection="1">
      <alignment horizontal="center" vertical="center"/>
    </xf>
    <xf numFmtId="4" fontId="10" fillId="0" borderId="34" xfId="0" applyNumberFormat="1" applyFont="1" applyBorder="1" applyAlignment="1" applyProtection="1">
      <alignment horizontal="center" vertical="center"/>
    </xf>
    <xf numFmtId="0" fontId="18" fillId="0" borderId="56" xfId="0" applyFont="1" applyBorder="1" applyAlignment="1" applyProtection="1">
      <alignment horizontal="center" vertical="center" wrapText="1"/>
    </xf>
    <xf numFmtId="0" fontId="8" fillId="5" borderId="38" xfId="0" applyFont="1" applyFill="1" applyBorder="1" applyAlignment="1" applyProtection="1">
      <alignment horizontal="left" vertical="center"/>
      <protection locked="0"/>
    </xf>
    <xf numFmtId="0" fontId="8" fillId="5" borderId="39" xfId="0" applyFont="1" applyFill="1" applyBorder="1" applyAlignment="1" applyProtection="1">
      <alignment horizontal="left" vertical="center"/>
      <protection locked="0"/>
    </xf>
    <xf numFmtId="0" fontId="19" fillId="5" borderId="39" xfId="0" applyFont="1" applyFill="1" applyBorder="1" applyAlignment="1" applyProtection="1">
      <alignment horizontal="left" vertical="center"/>
      <protection locked="0"/>
    </xf>
    <xf numFmtId="14" fontId="8" fillId="5" borderId="39" xfId="0" applyNumberFormat="1" applyFont="1" applyFill="1" applyBorder="1" applyAlignment="1" applyProtection="1">
      <alignment horizontal="center" vertical="center"/>
      <protection locked="0"/>
    </xf>
    <xf numFmtId="4" fontId="8" fillId="5" borderId="39" xfId="0" applyNumberFormat="1" applyFont="1" applyFill="1" applyBorder="1" applyAlignment="1" applyProtection="1">
      <alignment horizontal="right" vertical="center"/>
      <protection locked="0"/>
    </xf>
    <xf numFmtId="9" fontId="8" fillId="5" borderId="39" xfId="0" applyNumberFormat="1" applyFont="1" applyFill="1" applyBorder="1" applyAlignment="1" applyProtection="1">
      <alignment horizontal="center" vertical="center"/>
      <protection locked="0"/>
    </xf>
    <xf numFmtId="4" fontId="7" fillId="0" borderId="39" xfId="0" applyNumberFormat="1" applyFont="1" applyBorder="1" applyAlignment="1" applyProtection="1">
      <alignment horizontal="right" vertical="center"/>
    </xf>
    <xf numFmtId="4" fontId="9" fillId="0" borderId="39" xfId="0" applyNumberFormat="1" applyFont="1" applyBorder="1" applyAlignment="1" applyProtection="1">
      <alignment horizontal="right" vertical="center"/>
    </xf>
    <xf numFmtId="4" fontId="8" fillId="0" borderId="39" xfId="0" applyNumberFormat="1" applyFont="1" applyBorder="1" applyProtection="1"/>
    <xf numFmtId="4" fontId="10" fillId="0" borderId="40" xfId="0" applyNumberFormat="1" applyFont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horizontal="center" vertical="center" wrapText="1"/>
    </xf>
    <xf numFmtId="0" fontId="9" fillId="0" borderId="44" xfId="0" applyFont="1" applyBorder="1" applyAlignment="1" applyProtection="1">
      <alignment horizontal="center" vertical="center" wrapText="1"/>
    </xf>
    <xf numFmtId="0" fontId="9" fillId="0" borderId="44" xfId="0" applyFont="1" applyBorder="1" applyAlignment="1" applyProtection="1">
      <alignment horizontal="left" vertical="center" wrapText="1"/>
    </xf>
    <xf numFmtId="0" fontId="7" fillId="0" borderId="44" xfId="0" applyFont="1" applyBorder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 wrapText="1"/>
    </xf>
    <xf numFmtId="4" fontId="9" fillId="0" borderId="54" xfId="0" applyNumberFormat="1" applyFont="1" applyFill="1" applyBorder="1" applyAlignment="1" applyProtection="1">
      <alignment horizontal="center" vertical="center"/>
    </xf>
    <xf numFmtId="0" fontId="9" fillId="0" borderId="54" xfId="0" applyFont="1" applyFill="1" applyBorder="1" applyAlignment="1" applyProtection="1">
      <alignment horizontal="center" vertical="center"/>
    </xf>
    <xf numFmtId="4" fontId="7" fillId="0" borderId="54" xfId="0" applyNumberFormat="1" applyFont="1" applyFill="1" applyBorder="1" applyAlignment="1" applyProtection="1">
      <alignment horizontal="right" vertical="center"/>
    </xf>
    <xf numFmtId="4" fontId="15" fillId="0" borderId="55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vertical="center"/>
    </xf>
    <xf numFmtId="4" fontId="21" fillId="5" borderId="32" xfId="0" applyNumberFormat="1" applyFont="1" applyFill="1" applyBorder="1" applyAlignment="1" applyProtection="1">
      <alignment horizontal="right" vertical="center"/>
      <protection locked="0"/>
    </xf>
    <xf numFmtId="4" fontId="21" fillId="0" borderId="32" xfId="0" applyNumberFormat="1" applyFont="1" applyBorder="1" applyAlignment="1" applyProtection="1">
      <alignment horizontal="right" vertical="center"/>
    </xf>
    <xf numFmtId="4" fontId="24" fillId="0" borderId="32" xfId="0" applyNumberFormat="1" applyFont="1" applyBorder="1" applyAlignment="1" applyProtection="1">
      <alignment horizontal="right" vertical="center"/>
    </xf>
    <xf numFmtId="4" fontId="22" fillId="0" borderId="32" xfId="0" applyNumberFormat="1" applyFont="1" applyBorder="1" applyAlignment="1" applyProtection="1">
      <alignment horizontal="right" vertical="center"/>
    </xf>
    <xf numFmtId="4" fontId="23" fillId="0" borderId="32" xfId="0" applyNumberFormat="1" applyFont="1" applyBorder="1" applyAlignment="1" applyProtection="1">
      <alignment horizontal="right" vertical="center"/>
    </xf>
    <xf numFmtId="4" fontId="21" fillId="0" borderId="32" xfId="0" applyNumberFormat="1" applyFont="1" applyBorder="1" applyProtection="1"/>
    <xf numFmtId="4" fontId="23" fillId="0" borderId="35" xfId="0" applyNumberFormat="1" applyFont="1" applyBorder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right" vertical="center"/>
    </xf>
    <xf numFmtId="0" fontId="3" fillId="0" borderId="49" xfId="0" applyFont="1" applyBorder="1" applyAlignment="1" applyProtection="1">
      <alignment horizontal="right" vertical="center"/>
    </xf>
    <xf numFmtId="4" fontId="8" fillId="0" borderId="14" xfId="0" applyNumberFormat="1" applyFont="1" applyBorder="1" applyAlignment="1" applyProtection="1">
      <alignment horizontal="right" vertical="center"/>
    </xf>
    <xf numFmtId="4" fontId="8" fillId="0" borderId="2" xfId="0" applyNumberFormat="1" applyFont="1" applyBorder="1" applyAlignment="1" applyProtection="1">
      <alignment horizontal="right" vertical="center"/>
    </xf>
    <xf numFmtId="4" fontId="9" fillId="0" borderId="2" xfId="0" applyNumberFormat="1" applyFont="1" applyBorder="1" applyAlignment="1" applyProtection="1">
      <alignment horizontal="right" vertical="center"/>
    </xf>
    <xf numFmtId="4" fontId="10" fillId="0" borderId="2" xfId="0" applyNumberFormat="1" applyFont="1" applyBorder="1" applyAlignment="1" applyProtection="1">
      <alignment horizontal="right" vertical="center"/>
    </xf>
    <xf numFmtId="4" fontId="8" fillId="0" borderId="2" xfId="0" applyNumberFormat="1" applyFont="1" applyBorder="1" applyProtection="1"/>
    <xf numFmtId="4" fontId="15" fillId="0" borderId="2" xfId="0" applyNumberFormat="1" applyFont="1" applyBorder="1" applyAlignment="1" applyProtection="1">
      <alignment horizontal="right" vertical="center"/>
    </xf>
    <xf numFmtId="4" fontId="10" fillId="0" borderId="2" xfId="0" applyNumberFormat="1" applyFont="1" applyBorder="1" applyProtection="1"/>
    <xf numFmtId="0" fontId="8" fillId="0" borderId="58" xfId="0" applyFont="1" applyBorder="1" applyProtection="1"/>
    <xf numFmtId="4" fontId="8" fillId="0" borderId="60" xfId="0" applyNumberFormat="1" applyFont="1" applyBorder="1" applyAlignment="1" applyProtection="1">
      <alignment horizontal="center" vertical="center"/>
    </xf>
    <xf numFmtId="0" fontId="8" fillId="0" borderId="60" xfId="0" applyFont="1" applyBorder="1" applyAlignment="1" applyProtection="1">
      <alignment horizontal="center" vertical="center"/>
    </xf>
    <xf numFmtId="4" fontId="10" fillId="0" borderId="59" xfId="0" applyNumberFormat="1" applyFont="1" applyBorder="1" applyAlignment="1" applyProtection="1">
      <alignment horizontal="center" vertical="center"/>
    </xf>
    <xf numFmtId="4" fontId="8" fillId="5" borderId="60" xfId="0" applyNumberFormat="1" applyFont="1" applyFill="1" applyBorder="1" applyAlignment="1" applyProtection="1">
      <alignment horizontal="right" vertical="center"/>
      <protection locked="0"/>
    </xf>
    <xf numFmtId="0" fontId="0" fillId="0" borderId="61" xfId="0" applyBorder="1"/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47" xfId="0" applyFont="1" applyFill="1" applyBorder="1" applyAlignment="1" applyProtection="1">
      <alignment horizontal="center" vertical="center"/>
      <protection locked="0"/>
    </xf>
    <xf numFmtId="4" fontId="8" fillId="0" borderId="48" xfId="0" applyNumberFormat="1" applyFont="1" applyFill="1" applyBorder="1" applyAlignment="1" applyProtection="1">
      <alignment horizontal="center" vertical="center"/>
    </xf>
    <xf numFmtId="4" fontId="15" fillId="0" borderId="48" xfId="0" applyNumberFormat="1" applyFont="1" applyFill="1" applyBorder="1" applyAlignment="1" applyProtection="1">
      <alignment vertical="center"/>
    </xf>
    <xf numFmtId="4" fontId="8" fillId="0" borderId="48" xfId="0" applyNumberFormat="1" applyFont="1" applyFill="1" applyBorder="1" applyAlignment="1" applyProtection="1"/>
    <xf numFmtId="4" fontId="7" fillId="0" borderId="2" xfId="0" applyNumberFormat="1" applyFont="1" applyBorder="1" applyAlignment="1" applyProtection="1">
      <alignment horizontal="right" vertical="center"/>
    </xf>
    <xf numFmtId="4" fontId="10" fillId="0" borderId="2" xfId="0" applyNumberFormat="1" applyFont="1" applyFill="1" applyBorder="1" applyAlignment="1" applyProtection="1">
      <alignment horizontal="center" vertical="center"/>
    </xf>
    <xf numFmtId="4" fontId="3" fillId="0" borderId="2" xfId="0" applyNumberFormat="1" applyFont="1" applyBorder="1" applyAlignment="1" applyProtection="1">
      <alignment horizontal="right" vertical="center"/>
    </xf>
    <xf numFmtId="4" fontId="7" fillId="0" borderId="2" xfId="0" applyNumberFormat="1" applyFont="1" applyFill="1" applyBorder="1" applyAlignment="1" applyProtection="1">
      <alignment horizontal="righ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0" fontId="9" fillId="0" borderId="0" xfId="0" applyFont="1" applyProtection="1"/>
    <xf numFmtId="0" fontId="5" fillId="0" borderId="0" xfId="0" applyFont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left" vertical="center"/>
    </xf>
    <xf numFmtId="0" fontId="8" fillId="3" borderId="14" xfId="0" applyFont="1" applyFill="1" applyBorder="1" applyAlignment="1" applyProtection="1">
      <alignment horizontal="left" vertical="center"/>
    </xf>
    <xf numFmtId="49" fontId="7" fillId="3" borderId="23" xfId="0" applyNumberFormat="1" applyFont="1" applyFill="1" applyBorder="1" applyAlignment="1" applyProtection="1">
      <alignment horizontal="center"/>
    </xf>
    <xf numFmtId="49" fontId="7" fillId="3" borderId="12" xfId="0" applyNumberFormat="1" applyFont="1" applyFill="1" applyBorder="1" applyAlignment="1" applyProtection="1">
      <alignment horizontal="center"/>
    </xf>
    <xf numFmtId="49" fontId="7" fillId="3" borderId="22" xfId="0" applyNumberFormat="1" applyFont="1" applyFill="1" applyBorder="1" applyAlignment="1" applyProtection="1">
      <alignment horizontal="center"/>
    </xf>
    <xf numFmtId="0" fontId="9" fillId="3" borderId="19" xfId="0" applyFont="1" applyFill="1" applyBorder="1" applyAlignment="1" applyProtection="1">
      <alignment horizontal="center" vertical="center"/>
    </xf>
    <xf numFmtId="0" fontId="9" fillId="3" borderId="28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8" fillId="2" borderId="3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16" xfId="0" applyFont="1" applyFill="1" applyBorder="1" applyAlignment="1" applyProtection="1">
      <alignment horizontal="left" vertical="center"/>
    </xf>
    <xf numFmtId="0" fontId="8" fillId="2" borderId="5" xfId="0" applyFont="1" applyFill="1" applyBorder="1" applyAlignment="1" applyProtection="1">
      <alignment horizontal="left" vertical="center"/>
    </xf>
    <xf numFmtId="0" fontId="8" fillId="3" borderId="25" xfId="0" applyFont="1" applyFill="1" applyBorder="1" applyAlignment="1" applyProtection="1">
      <alignment horizontal="left" vertical="center"/>
    </xf>
    <xf numFmtId="0" fontId="8" fillId="3" borderId="29" xfId="0" applyFont="1" applyFill="1" applyBorder="1" applyAlignment="1" applyProtection="1">
      <alignment horizontal="left" vertical="center"/>
    </xf>
    <xf numFmtId="0" fontId="8" fillId="2" borderId="6" xfId="0" applyFont="1" applyFill="1" applyBorder="1" applyAlignment="1" applyProtection="1">
      <alignment horizontal="left" vertical="center"/>
    </xf>
    <xf numFmtId="0" fontId="8" fillId="2" borderId="7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7" fillId="3" borderId="19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27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center" wrapText="1"/>
      <protection locked="0"/>
    </xf>
    <xf numFmtId="0" fontId="10" fillId="0" borderId="26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wrapText="1"/>
    </xf>
    <xf numFmtId="0" fontId="9" fillId="3" borderId="23" xfId="0" applyFont="1" applyFill="1" applyBorder="1" applyAlignment="1" applyProtection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</xf>
    <xf numFmtId="0" fontId="9" fillId="3" borderId="22" xfId="0" applyFon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left" vertical="center"/>
    </xf>
    <xf numFmtId="0" fontId="8" fillId="3" borderId="30" xfId="0" applyFont="1" applyFill="1" applyBorder="1" applyAlignment="1" applyProtection="1">
      <alignment horizontal="left" vertical="center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right" vertical="center"/>
    </xf>
    <xf numFmtId="0" fontId="7" fillId="0" borderId="10" xfId="0" applyFont="1" applyFill="1" applyBorder="1" applyAlignment="1" applyProtection="1">
      <alignment horizontal="right" vertical="center"/>
    </xf>
    <xf numFmtId="0" fontId="7" fillId="0" borderId="53" xfId="0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/>
    </xf>
    <xf numFmtId="0" fontId="7" fillId="0" borderId="62" xfId="0" applyFont="1" applyFill="1" applyBorder="1" applyAlignment="1" applyProtection="1">
      <alignment horizontal="right" vertical="center"/>
    </xf>
    <xf numFmtId="0" fontId="7" fillId="0" borderId="52" xfId="0" applyFont="1" applyFill="1" applyBorder="1" applyAlignment="1" applyProtection="1">
      <alignment horizontal="right" vertical="center"/>
    </xf>
    <xf numFmtId="0" fontId="7" fillId="0" borderId="63" xfId="0" applyFont="1" applyFill="1" applyBorder="1" applyAlignment="1" applyProtection="1">
      <alignment horizontal="right" vertical="center"/>
    </xf>
    <xf numFmtId="0" fontId="3" fillId="0" borderId="37" xfId="0" applyFont="1" applyBorder="1" applyAlignment="1" applyProtection="1">
      <alignment horizontal="right" vertical="center"/>
    </xf>
    <xf numFmtId="0" fontId="3" fillId="0" borderId="33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right" vertical="center"/>
    </xf>
    <xf numFmtId="0" fontId="7" fillId="0" borderId="43" xfId="0" applyFont="1" applyFill="1" applyBorder="1" applyAlignment="1" applyProtection="1">
      <alignment horizontal="right" vertical="center"/>
    </xf>
    <xf numFmtId="0" fontId="9" fillId="0" borderId="56" xfId="0" applyFont="1" applyBorder="1" applyAlignment="1" applyProtection="1">
      <alignment horizontal="center" vertical="center" wrapText="1"/>
    </xf>
    <xf numFmtId="0" fontId="8" fillId="0" borderId="56" xfId="0" applyFont="1" applyBorder="1" applyAlignment="1" applyProtection="1">
      <alignment horizontal="center" vertical="center" wrapText="1"/>
    </xf>
    <xf numFmtId="0" fontId="9" fillId="0" borderId="50" xfId="0" applyFont="1" applyBorder="1" applyAlignment="1" applyProtection="1">
      <alignment horizontal="center" vertical="center" wrapText="1"/>
    </xf>
    <xf numFmtId="0" fontId="8" fillId="0" borderId="57" xfId="0" applyFont="1" applyBorder="1" applyAlignment="1" applyProtection="1"/>
    <xf numFmtId="0" fontId="8" fillId="0" borderId="1" xfId="0" applyFont="1" applyBorder="1" applyAlignment="1" applyProtection="1">
      <alignment horizontal="left"/>
      <protection locked="0"/>
    </xf>
    <xf numFmtId="0" fontId="8" fillId="0" borderId="19" xfId="0" applyFont="1" applyBorder="1" applyAlignment="1" applyProtection="1">
      <alignment horizontal="left" vertical="top" wrapText="1"/>
      <protection locked="0"/>
    </xf>
    <xf numFmtId="0" fontId="8" fillId="0" borderId="17" xfId="0" applyFont="1" applyBorder="1" applyAlignment="1" applyProtection="1">
      <alignment horizontal="left" vertical="top" wrapText="1"/>
      <protection locked="0"/>
    </xf>
    <xf numFmtId="0" fontId="8" fillId="0" borderId="18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left" vertical="center"/>
    </xf>
    <xf numFmtId="0" fontId="8" fillId="3" borderId="5" xfId="0" applyFont="1" applyFill="1" applyBorder="1" applyAlignment="1" applyProtection="1">
      <alignment horizontal="left" vertical="center"/>
    </xf>
    <xf numFmtId="0" fontId="8" fillId="2" borderId="21" xfId="0" applyFont="1" applyFill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10" fillId="0" borderId="15" xfId="0" applyFont="1" applyBorder="1" applyAlignment="1" applyProtection="1">
      <alignment horizontal="left" vertical="center"/>
    </xf>
    <xf numFmtId="0" fontId="8" fillId="2" borderId="13" xfId="0" applyFont="1" applyFill="1" applyBorder="1" applyAlignment="1" applyProtection="1">
      <alignment horizontal="left" vertical="center"/>
    </xf>
    <xf numFmtId="0" fontId="8" fillId="2" borderId="20" xfId="0" applyFont="1" applyFill="1" applyBorder="1" applyAlignment="1" applyProtection="1">
      <alignment horizontal="left" vertical="center"/>
    </xf>
    <xf numFmtId="0" fontId="8" fillId="3" borderId="3" xfId="0" applyFont="1" applyFill="1" applyBorder="1" applyAlignment="1" applyProtection="1">
      <alignment horizontal="left" vertical="center"/>
    </xf>
    <xf numFmtId="0" fontId="8" fillId="3" borderId="2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/>
    <xf numFmtId="0" fontId="8" fillId="0" borderId="0" xfId="0" applyFont="1" applyAlignment="1" applyProtection="1"/>
    <xf numFmtId="0" fontId="10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center"/>
    </xf>
    <xf numFmtId="0" fontId="7" fillId="2" borderId="19" xfId="0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center"/>
    </xf>
    <xf numFmtId="0" fontId="7" fillId="2" borderId="18" xfId="0" applyFont="1" applyFill="1" applyBorder="1" applyAlignment="1" applyProtection="1">
      <alignment horizontal="center"/>
    </xf>
    <xf numFmtId="0" fontId="7" fillId="3" borderId="19" xfId="0" applyFont="1" applyFill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/>
    </xf>
    <xf numFmtId="0" fontId="7" fillId="3" borderId="18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left" vertical="center"/>
    </xf>
    <xf numFmtId="0" fontId="8" fillId="3" borderId="7" xfId="0" applyFont="1" applyFill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4" fontId="10" fillId="6" borderId="2" xfId="0" applyNumberFormat="1" applyFont="1" applyFill="1" applyBorder="1" applyAlignment="1" applyProtection="1">
      <alignment horizontal="center" vertical="center"/>
    </xf>
    <xf numFmtId="4" fontId="10" fillId="6" borderId="5" xfId="0" applyNumberFormat="1" applyFont="1" applyFill="1" applyBorder="1" applyAlignment="1" applyProtection="1">
      <alignment horizontal="center" vertical="center"/>
    </xf>
  </cellXfs>
  <cellStyles count="1">
    <cellStyle name="Navadno" xfId="0" builtinId="0"/>
  </cellStyles>
  <dxfs count="5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3" formatCode="0%"/>
      <fill>
        <patternFill patternType="solid">
          <fgColor indexed="64"/>
          <bgColor rgb="FFFFFFE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fill>
        <patternFill patternType="solid">
          <fgColor indexed="64"/>
          <bgColor rgb="FFFFFFE5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  <fill>
        <patternFill patternType="solid">
          <fgColor indexed="64"/>
          <bgColor rgb="FFFFFFE5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/>
      </border>
      <protection locked="1" hidden="0"/>
    </dxf>
  </dxfs>
  <tableStyles count="0" defaultTableStyle="TableStyleMedium2" defaultPivotStyle="PivotStyleLight16"/>
  <colors>
    <mruColors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3:AB44" totalsRowCount="1" headerRowDxfId="52" dataDxfId="50" totalsRowDxfId="48" headerRowBorderDxfId="51" tableBorderDxfId="49" totalsRowBorderDxfId="47">
  <autoFilter ref="A13:AB43" xr:uid="{00000000-0009-0000-0100-000001000000}"/>
  <tableColumns count="28">
    <tableColumn id="1" xr3:uid="{00000000-0010-0000-0000-000001000000}" name="Zap. št. dok." totalsRowDxfId="46"/>
    <tableColumn id="2" xr3:uid="{00000000-0010-0000-0000-000002000000}" name="Prejemnik / Konzorcijski partner" totalsRowDxfId="45"/>
    <tableColumn id="22" xr3:uid="{00000000-0010-0000-0000-000016000000}" name="Vrsta stroška" totalsRowDxfId="44"/>
    <tableColumn id="3" xr3:uid="{00000000-0010-0000-0000-000003000000}" name="Vrsta dokumenta" totalsRowDxfId="43"/>
    <tableColumn id="4" xr3:uid="{00000000-0010-0000-0000-000004000000}" name="Številka_x000a_ dokumenta" totalsRowDxfId="42"/>
    <tableColumn id="5" xr3:uid="{00000000-0010-0000-0000-000005000000}" name="Datum dokumenta" totalsRowDxfId="41"/>
    <tableColumn id="6" xr3:uid="{00000000-0010-0000-0000-000006000000}" name="Naziv izvajalca/_x000a_dobavitelja" totalsRowDxfId="40"/>
    <tableColumn id="7" xr3:uid="{00000000-0010-0000-0000-000007000000}" name="Datum dobave/ opravljene storitve" totalsRowDxfId="39"/>
    <tableColumn id="24" xr3:uid="{00000000-0010-0000-0000-000018000000}" name="Datum plačila" totalsRowLabel="Vsota" totalsRowDxfId="38"/>
    <tableColumn id="34" xr3:uid="{00000000-0010-0000-0000-000022000000}" name="Znesek brez DDV" totalsRowFunction="sum" dataDxfId="37" totalsRowDxfId="36"/>
    <tableColumn id="33" xr3:uid="{00000000-0010-0000-0000-000021000000}" name="Znesek z DDV" totalsRowFunction="sum" dataDxfId="35" totalsRowDxfId="34"/>
    <tableColumn id="32" xr3:uid="{00000000-0010-0000-0000-000020000000}" name="Znesek DDV" totalsRowFunction="sum" dataDxfId="33" totalsRowDxfId="32">
      <calculatedColumnFormula>Tabela1[[#This Row],[Znesek z DDV]]-Tabela1[[#This Row],[Znesek brez DDV]]</calculatedColumnFormula>
    </tableColumn>
    <tableColumn id="31" xr3:uid="{00000000-0010-0000-0000-00001F000000}" name="Odstotek sofinanciranja" dataDxfId="31" totalsRowDxfId="30"/>
    <tableColumn id="28" xr3:uid="{00000000-0010-0000-0000-00001C000000}" name="Upravičeni stroški" totalsRowFunction="sum" dataDxfId="29" totalsRowDxfId="28">
      <calculatedColumnFormula>Tabela1[[#This Row],[Znesek brez DDV]]</calculatedColumnFormula>
    </tableColumn>
    <tableColumn id="27" xr3:uid="{00000000-0010-0000-0000-00001B000000}" name="Upravičeni stroški - javni del SOFINANCIRANJE" totalsRowFunction="sum" dataDxfId="27" totalsRowDxfId="26">
      <calculatedColumnFormula>Tabela1[[#This Row],[Upravičeni stroški]]*Tabela1[[#This Row],[Odstotek sofinanciranja]]</calculatedColumnFormula>
    </tableColumn>
    <tableColumn id="26" xr3:uid="{00000000-0010-0000-0000-00001A000000}" name="Upravičeni stroški - zasebni del" totalsRowFunction="sum" dataDxfId="25" totalsRowDxfId="24">
      <calculatedColumnFormula>Tabela1[[#This Row],[Upravičeni stroški]]-Tabela1[[#This Row],[Upravičeni stroški - javni del SOFINANCIRANJE]]</calculatedColumnFormula>
    </tableColumn>
    <tableColumn id="8" xr3:uid="{00000000-0010-0000-0000-000008000000}" name="Stroški sklada NOO1" totalsRowFunction="sum" dataDxfId="23" totalsRowDxfId="22">
      <calculatedColumnFormula>Tabela1[[#This Row],[Upravičeni stroški - javni del SOFINANCIRANJE]]</calculatedColumnFormula>
    </tableColumn>
    <tableColumn id="9" xr3:uid="{00000000-0010-0000-0000-000009000000}" name="Ostali stroški2" totalsRowFunction="sum" dataDxfId="21" totalsRowDxfId="20">
      <calculatedColumnFormula>Tabela1[[#This Row],[Upravičeni stroški - zasebni del]]</calculatedColumnFormula>
    </tableColumn>
    <tableColumn id="10" xr3:uid="{00000000-0010-0000-0000-00000A000000}" name="Stroški sklada NOO" totalsRowFunction="sum" dataDxfId="19" totalsRowDxfId="18">
      <calculatedColumnFormula>Q14</calculatedColumnFormula>
    </tableColumn>
    <tableColumn id="11" xr3:uid="{00000000-0010-0000-0000-00000B000000}" name="Ostali stroški" totalsRowFunction="sum" dataDxfId="17" totalsRowDxfId="16">
      <calculatedColumnFormula>Tabela1[[#This Row],[Upravičeni stroški - zasebni del]]+Tabela1[[#This Row],[Znesek DDV]]</calculatedColumnFormula>
    </tableColumn>
    <tableColumn id="12" xr3:uid="{00000000-0010-0000-0000-00000C000000}" name="Stroški skupaj" totalsRowFunction="sum" dataDxfId="15" totalsRowDxfId="14">
      <calculatedColumnFormula>Q14+R14</calculatedColumnFormula>
    </tableColumn>
    <tableColumn id="13" xr3:uid="{00000000-0010-0000-0000-00000D000000}" name="Stroški skupaj   " totalsRowFunction="sum" dataDxfId="13" totalsRowDxfId="12">
      <calculatedColumnFormula>Tabela1[[#This Row],[Stroški sklada NOO]]+Tabela1[[#This Row],[Ostali stroški]]</calculatedColumnFormula>
    </tableColumn>
    <tableColumn id="14" xr3:uid="{00000000-0010-0000-0000-00000E000000}" name="Stroški sklada NOO   " totalsRowFunction="sum" dataDxfId="11" totalsRowDxfId="10">
      <calculatedColumnFormula>S14</calculatedColumnFormula>
    </tableColumn>
    <tableColumn id="15" xr3:uid="{00000000-0010-0000-0000-00000F000000}" name="Ostali stroški    " totalsRowFunction="sum" dataDxfId="9" totalsRowDxfId="8">
      <calculatedColumnFormula>T14</calculatedColumnFormula>
    </tableColumn>
    <tableColumn id="16" xr3:uid="{00000000-0010-0000-0000-000010000000}" name="Stroški skupaj     " totalsRowFunction="sum" dataDxfId="7" totalsRowDxfId="6">
      <calculatedColumnFormula>V14</calculatedColumnFormula>
    </tableColumn>
    <tableColumn id="18" xr3:uid="{00000000-0010-0000-0000-000012000000}" name="Sklad NOO" totalsRowFunction="sum" dataDxfId="5" totalsRowDxfId="4">
      <calculatedColumnFormula>W14</calculatedColumnFormula>
    </tableColumn>
    <tableColumn id="19" xr3:uid="{00000000-0010-0000-0000-000013000000}" name="Ostali viri4" totalsRowFunction="sum" dataDxfId="3" totalsRowDxfId="2">
      <calculatedColumnFormula>X14</calculatedColumnFormula>
    </tableColumn>
    <tableColumn id="20" xr3:uid="{00000000-0010-0000-0000-000014000000}" name="Opomba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showGridLines="0" tabSelected="1" zoomScale="90" zoomScaleNormal="90" workbookViewId="0">
      <selection activeCell="H23" sqref="H23"/>
    </sheetView>
  </sheetViews>
  <sheetFormatPr defaultColWidth="9.140625" defaultRowHeight="12.75" x14ac:dyDescent="0.2"/>
  <cols>
    <col min="1" max="1" width="8.5703125" style="1" customWidth="1"/>
    <col min="2" max="2" width="39.28515625" style="1" customWidth="1"/>
    <col min="3" max="3" width="39.7109375" style="1" customWidth="1"/>
    <col min="4" max="4" width="16.140625" style="1" customWidth="1"/>
    <col min="5" max="5" width="4.85546875" style="1" customWidth="1"/>
    <col min="6" max="16384" width="9.140625" style="1"/>
  </cols>
  <sheetData>
    <row r="1" spans="1:10" ht="15" x14ac:dyDescent="0.2">
      <c r="A1" s="174" t="s">
        <v>35</v>
      </c>
      <c r="B1" s="174"/>
      <c r="C1" s="174"/>
      <c r="D1" s="174"/>
    </row>
    <row r="2" spans="1:10" ht="11.1" customHeight="1" x14ac:dyDescent="0.2">
      <c r="A2" s="2"/>
      <c r="B2" s="2"/>
      <c r="C2" s="2"/>
      <c r="D2" s="2"/>
    </row>
    <row r="3" spans="1:10" ht="15" customHeight="1" x14ac:dyDescent="0.2">
      <c r="A3" s="192" t="s">
        <v>65</v>
      </c>
      <c r="B3" s="192"/>
      <c r="C3" s="192"/>
      <c r="D3" s="192"/>
    </row>
    <row r="4" spans="1:10" ht="11.1" customHeight="1" x14ac:dyDescent="0.2">
      <c r="F4" s="3"/>
      <c r="G4" s="3"/>
    </row>
    <row r="5" spans="1:10" ht="15" customHeight="1" x14ac:dyDescent="0.2">
      <c r="A5" s="192" t="s">
        <v>66</v>
      </c>
      <c r="B5" s="192"/>
      <c r="C5" s="192"/>
      <c r="D5" s="192"/>
      <c r="G5" s="3"/>
      <c r="J5" s="3"/>
    </row>
    <row r="6" spans="1:10" ht="11.1" customHeight="1" x14ac:dyDescent="0.2">
      <c r="G6" s="3"/>
      <c r="J6" s="3"/>
    </row>
    <row r="7" spans="1:10" x14ac:dyDescent="0.2">
      <c r="A7" s="1" t="s">
        <v>109</v>
      </c>
      <c r="B7" s="2"/>
      <c r="C7" s="4"/>
      <c r="G7" s="3"/>
      <c r="J7" s="3"/>
    </row>
    <row r="8" spans="1:10" x14ac:dyDescent="0.2">
      <c r="A8" s="1" t="s">
        <v>110</v>
      </c>
      <c r="B8" s="2"/>
      <c r="C8" s="4"/>
      <c r="F8" s="3"/>
      <c r="G8" s="3"/>
    </row>
    <row r="9" spans="1:10" ht="11.1" customHeight="1" thickBot="1" x14ac:dyDescent="0.25"/>
    <row r="10" spans="1:10" ht="15" customHeight="1" thickBot="1" x14ac:dyDescent="0.25">
      <c r="A10" s="193" t="s">
        <v>7</v>
      </c>
      <c r="B10" s="194"/>
      <c r="C10" s="194"/>
      <c r="D10" s="195"/>
    </row>
    <row r="11" spans="1:10" ht="11.1" customHeight="1" thickBot="1" x14ac:dyDescent="0.25">
      <c r="A11" s="5"/>
      <c r="B11" s="5"/>
      <c r="C11" s="5"/>
      <c r="D11" s="5"/>
    </row>
    <row r="12" spans="1:10" ht="24.95" customHeight="1" x14ac:dyDescent="0.2">
      <c r="A12" s="190" t="s">
        <v>8</v>
      </c>
      <c r="B12" s="191"/>
      <c r="C12" s="203"/>
      <c r="D12" s="204"/>
    </row>
    <row r="13" spans="1:10" ht="15" customHeight="1" x14ac:dyDescent="0.2">
      <c r="A13" s="184" t="s">
        <v>9</v>
      </c>
      <c r="B13" s="185"/>
      <c r="C13" s="199"/>
      <c r="D13" s="200"/>
    </row>
    <row r="14" spans="1:10" ht="15" customHeight="1" x14ac:dyDescent="0.2">
      <c r="A14" s="184" t="s">
        <v>27</v>
      </c>
      <c r="B14" s="185"/>
      <c r="C14" s="199"/>
      <c r="D14" s="200"/>
    </row>
    <row r="15" spans="1:10" ht="15" customHeight="1" x14ac:dyDescent="0.2">
      <c r="A15" s="182" t="s">
        <v>67</v>
      </c>
      <c r="B15" s="183"/>
      <c r="C15" s="199"/>
      <c r="D15" s="200"/>
    </row>
    <row r="16" spans="1:10" ht="15" customHeight="1" x14ac:dyDescent="0.2">
      <c r="A16" s="182" t="s">
        <v>68</v>
      </c>
      <c r="B16" s="183"/>
      <c r="C16" s="199"/>
      <c r="D16" s="200"/>
    </row>
    <row r="17" spans="1:4" ht="15" customHeight="1" x14ac:dyDescent="0.2">
      <c r="A17" s="184" t="s">
        <v>1</v>
      </c>
      <c r="B17" s="185"/>
      <c r="C17" s="199"/>
      <c r="D17" s="200"/>
    </row>
    <row r="18" spans="1:4" ht="15" customHeight="1" thickBot="1" x14ac:dyDescent="0.25">
      <c r="A18" s="186" t="s">
        <v>2</v>
      </c>
      <c r="B18" s="187"/>
      <c r="C18" s="201"/>
      <c r="D18" s="202"/>
    </row>
    <row r="19" spans="1:4" ht="11.1" customHeight="1" thickBot="1" x14ac:dyDescent="0.25">
      <c r="A19" s="5"/>
      <c r="B19" s="5"/>
      <c r="C19" s="5"/>
      <c r="D19" s="5"/>
    </row>
    <row r="20" spans="1:4" ht="13.5" thickBot="1" x14ac:dyDescent="0.25">
      <c r="A20" s="196" t="s">
        <v>16</v>
      </c>
      <c r="B20" s="197"/>
      <c r="C20" s="197"/>
      <c r="D20" s="198"/>
    </row>
    <row r="21" spans="1:4" ht="11.1" customHeight="1" thickBot="1" x14ac:dyDescent="0.25">
      <c r="A21" s="5"/>
      <c r="B21" s="5"/>
      <c r="C21" s="5"/>
      <c r="D21" s="5"/>
    </row>
    <row r="22" spans="1:4" ht="24.95" customHeight="1" x14ac:dyDescent="0.2">
      <c r="A22" s="188" t="s">
        <v>10</v>
      </c>
      <c r="B22" s="189"/>
      <c r="C22" s="203"/>
      <c r="D22" s="204"/>
    </row>
    <row r="23" spans="1:4" ht="24.95" customHeight="1" x14ac:dyDescent="0.2">
      <c r="A23" s="175" t="s">
        <v>11</v>
      </c>
      <c r="B23" s="176"/>
      <c r="C23" s="213"/>
      <c r="D23" s="214"/>
    </row>
    <row r="24" spans="1:4" x14ac:dyDescent="0.2">
      <c r="A24" s="175" t="s">
        <v>12</v>
      </c>
      <c r="B24" s="176"/>
      <c r="C24" s="213"/>
      <c r="D24" s="214"/>
    </row>
    <row r="25" spans="1:4" x14ac:dyDescent="0.2">
      <c r="A25" s="175" t="s">
        <v>0</v>
      </c>
      <c r="B25" s="176"/>
      <c r="C25" s="199"/>
      <c r="D25" s="200"/>
    </row>
    <row r="26" spans="1:4" x14ac:dyDescent="0.2">
      <c r="A26" s="175" t="s">
        <v>13</v>
      </c>
      <c r="B26" s="176"/>
      <c r="C26" s="199"/>
      <c r="D26" s="200"/>
    </row>
    <row r="27" spans="1:4" x14ac:dyDescent="0.2">
      <c r="A27" s="175" t="s">
        <v>14</v>
      </c>
      <c r="B27" s="176"/>
      <c r="C27" s="199"/>
      <c r="D27" s="200"/>
    </row>
    <row r="28" spans="1:4" x14ac:dyDescent="0.2">
      <c r="A28" s="175" t="s">
        <v>3</v>
      </c>
      <c r="B28" s="176"/>
      <c r="C28" s="199"/>
      <c r="D28" s="200"/>
    </row>
    <row r="29" spans="1:4" ht="13.5" thickBot="1" x14ac:dyDescent="0.25">
      <c r="A29" s="211" t="s">
        <v>4</v>
      </c>
      <c r="B29" s="212"/>
      <c r="C29" s="201"/>
      <c r="D29" s="202"/>
    </row>
    <row r="30" spans="1:4" ht="11.1" customHeight="1" thickBot="1" x14ac:dyDescent="0.25">
      <c r="A30" s="5"/>
      <c r="B30" s="6"/>
      <c r="C30" s="7"/>
      <c r="D30" s="7"/>
    </row>
    <row r="31" spans="1:4" ht="21" customHeight="1" x14ac:dyDescent="0.2">
      <c r="A31" s="23" t="s">
        <v>47</v>
      </c>
      <c r="B31" s="24" t="s">
        <v>61</v>
      </c>
      <c r="C31" s="25" t="s">
        <v>21</v>
      </c>
      <c r="D31" s="26" t="s">
        <v>36</v>
      </c>
    </row>
    <row r="32" spans="1:4" x14ac:dyDescent="0.2">
      <c r="A32" s="208" t="s">
        <v>58</v>
      </c>
      <c r="B32" s="209"/>
      <c r="C32" s="209"/>
      <c r="D32" s="210"/>
    </row>
    <row r="33" spans="1:5" x14ac:dyDescent="0.2">
      <c r="A33" s="27" t="s">
        <v>23</v>
      </c>
      <c r="B33" s="8" t="s">
        <v>17</v>
      </c>
      <c r="C33" s="270">
        <f>'Seznam stroškov'!V45</f>
        <v>0</v>
      </c>
      <c r="D33" s="40" t="s">
        <v>22</v>
      </c>
    </row>
    <row r="34" spans="1:5" x14ac:dyDescent="0.2">
      <c r="A34" s="27" t="s">
        <v>24</v>
      </c>
      <c r="B34" s="8" t="s">
        <v>18</v>
      </c>
      <c r="C34" s="270">
        <f>'Seznam stroškov'!U45</f>
        <v>0</v>
      </c>
      <c r="D34" s="40" t="s">
        <v>22</v>
      </c>
    </row>
    <row r="35" spans="1:5" x14ac:dyDescent="0.2">
      <c r="A35" s="27" t="s">
        <v>25</v>
      </c>
      <c r="B35" s="8" t="s">
        <v>19</v>
      </c>
      <c r="C35" s="270">
        <f>+C33-C34</f>
        <v>0</v>
      </c>
      <c r="D35" s="40" t="s">
        <v>22</v>
      </c>
    </row>
    <row r="36" spans="1:5" x14ac:dyDescent="0.2">
      <c r="A36" s="27" t="s">
        <v>26</v>
      </c>
      <c r="B36" s="8" t="s">
        <v>20</v>
      </c>
      <c r="C36" s="270">
        <f>'Seznam stroškov'!W45+'Seznam stroškov'!X45</f>
        <v>0</v>
      </c>
      <c r="D36" s="40" t="s">
        <v>22</v>
      </c>
    </row>
    <row r="37" spans="1:5" x14ac:dyDescent="0.2">
      <c r="A37" s="27" t="s">
        <v>40</v>
      </c>
      <c r="B37" s="8" t="s">
        <v>60</v>
      </c>
      <c r="C37" s="270">
        <f>'Seznam stroškov'!Z45</f>
        <v>0</v>
      </c>
      <c r="D37" s="40" t="s">
        <v>22</v>
      </c>
    </row>
    <row r="38" spans="1:5" x14ac:dyDescent="0.2">
      <c r="A38" s="27" t="s">
        <v>44</v>
      </c>
      <c r="B38" s="8" t="s">
        <v>41</v>
      </c>
      <c r="C38" s="270">
        <f>'Seznam stroškov'!AA45</f>
        <v>0</v>
      </c>
      <c r="D38" s="40" t="s">
        <v>22</v>
      </c>
    </row>
    <row r="39" spans="1:5" x14ac:dyDescent="0.2">
      <c r="A39" s="177" t="s">
        <v>45</v>
      </c>
      <c r="B39" s="178"/>
      <c r="C39" s="178"/>
      <c r="D39" s="179"/>
    </row>
    <row r="40" spans="1:5" ht="13.5" thickBot="1" x14ac:dyDescent="0.25">
      <c r="A40" s="28" t="s">
        <v>59</v>
      </c>
      <c r="B40" s="29" t="s">
        <v>60</v>
      </c>
      <c r="C40" s="271">
        <f>'Seznam stroškov'!Z46</f>
        <v>0</v>
      </c>
      <c r="D40" s="41" t="s">
        <v>22</v>
      </c>
    </row>
    <row r="41" spans="1:5" ht="11.1" customHeight="1" thickBot="1" x14ac:dyDescent="0.25">
      <c r="A41" s="5"/>
      <c r="B41" s="7"/>
      <c r="C41" s="9"/>
      <c r="D41" s="10"/>
      <c r="E41" s="11"/>
    </row>
    <row r="42" spans="1:5" ht="13.5" thickBot="1" x14ac:dyDescent="0.25">
      <c r="A42" s="180" t="s">
        <v>62</v>
      </c>
      <c r="B42" s="181"/>
      <c r="C42" s="42">
        <f>'Seznam stroškov'!Z51</f>
        <v>0</v>
      </c>
      <c r="D42" s="43" t="s">
        <v>22</v>
      </c>
      <c r="E42" s="11"/>
    </row>
    <row r="43" spans="1:5" ht="11.1" customHeight="1" x14ac:dyDescent="0.25">
      <c r="B43" s="12"/>
      <c r="C43" s="13"/>
      <c r="D43" s="14"/>
      <c r="E43" s="11"/>
    </row>
    <row r="44" spans="1:5" x14ac:dyDescent="0.2">
      <c r="A44" s="30" t="s">
        <v>5</v>
      </c>
      <c r="B44" s="5"/>
      <c r="C44" s="5"/>
      <c r="D44" s="5"/>
    </row>
    <row r="45" spans="1:5" x14ac:dyDescent="0.2">
      <c r="A45" s="5" t="s">
        <v>46</v>
      </c>
      <c r="B45" s="5"/>
      <c r="C45" s="5"/>
      <c r="D45" s="5"/>
    </row>
    <row r="46" spans="1:5" x14ac:dyDescent="0.2">
      <c r="A46" s="5" t="s">
        <v>38</v>
      </c>
      <c r="B46" s="5"/>
      <c r="C46" s="5"/>
      <c r="D46" s="5"/>
    </row>
    <row r="47" spans="1:5" ht="11.1" customHeight="1" x14ac:dyDescent="0.2">
      <c r="A47" s="5"/>
      <c r="B47" s="5"/>
      <c r="C47" s="5"/>
      <c r="D47" s="5"/>
    </row>
    <row r="48" spans="1:5" x14ac:dyDescent="0.2">
      <c r="A48" s="30" t="s">
        <v>39</v>
      </c>
      <c r="B48" s="5"/>
      <c r="C48" s="5"/>
      <c r="D48" s="5"/>
    </row>
    <row r="49" spans="1:7" ht="63.75" customHeight="1" x14ac:dyDescent="0.25">
      <c r="A49" s="206" t="s">
        <v>69</v>
      </c>
      <c r="B49" s="206"/>
      <c r="C49" s="206"/>
      <c r="D49" s="206"/>
      <c r="E49" s="15"/>
    </row>
    <row r="50" spans="1:7" ht="11.1" customHeight="1" x14ac:dyDescent="0.2">
      <c r="C50" s="16"/>
      <c r="D50" s="16"/>
    </row>
    <row r="51" spans="1:7" x14ac:dyDescent="0.2">
      <c r="C51" s="207" t="s">
        <v>107</v>
      </c>
      <c r="D51" s="207"/>
    </row>
    <row r="52" spans="1:7" ht="12.75" customHeight="1" x14ac:dyDescent="0.2">
      <c r="B52" s="17" t="s">
        <v>6</v>
      </c>
      <c r="C52" s="18"/>
      <c r="D52" s="18"/>
    </row>
    <row r="53" spans="1:7" x14ac:dyDescent="0.2">
      <c r="C53" s="205"/>
      <c r="D53" s="205"/>
    </row>
    <row r="54" spans="1:7" ht="11.1" customHeight="1" x14ac:dyDescent="0.2"/>
    <row r="56" spans="1:7" ht="42" customHeight="1" x14ac:dyDescent="0.2">
      <c r="B56" s="19"/>
      <c r="C56" s="20"/>
      <c r="D56" s="20"/>
      <c r="G56" s="21"/>
    </row>
    <row r="57" spans="1:7" ht="15" customHeight="1" x14ac:dyDescent="0.2">
      <c r="B57" s="22"/>
      <c r="C57" s="22"/>
      <c r="D57" s="22"/>
      <c r="G57" s="21"/>
    </row>
    <row r="58" spans="1:7" ht="15" customHeight="1" x14ac:dyDescent="0.2">
      <c r="B58" s="22"/>
      <c r="C58" s="22"/>
      <c r="D58" s="22"/>
    </row>
  </sheetData>
  <sheetProtection formatCells="0" formatColumns="0" formatRows="0"/>
  <mergeCells count="41">
    <mergeCell ref="C25:D25"/>
    <mergeCell ref="A28:B28"/>
    <mergeCell ref="A29:B29"/>
    <mergeCell ref="C22:D22"/>
    <mergeCell ref="C23:D23"/>
    <mergeCell ref="C24:D24"/>
    <mergeCell ref="C53:D53"/>
    <mergeCell ref="C26:D26"/>
    <mergeCell ref="C27:D27"/>
    <mergeCell ref="C28:D28"/>
    <mergeCell ref="C29:D29"/>
    <mergeCell ref="A49:D49"/>
    <mergeCell ref="C51:D51"/>
    <mergeCell ref="A32:D32"/>
    <mergeCell ref="A3:D3"/>
    <mergeCell ref="A10:D10"/>
    <mergeCell ref="A20:D20"/>
    <mergeCell ref="A5:D5"/>
    <mergeCell ref="C17:D17"/>
    <mergeCell ref="C18:D18"/>
    <mergeCell ref="C12:D12"/>
    <mergeCell ref="C13:D13"/>
    <mergeCell ref="C14:D14"/>
    <mergeCell ref="C15:D15"/>
    <mergeCell ref="C16:D16"/>
    <mergeCell ref="A1:D1"/>
    <mergeCell ref="A23:B23"/>
    <mergeCell ref="A24:B24"/>
    <mergeCell ref="A39:D39"/>
    <mergeCell ref="A42:B42"/>
    <mergeCell ref="A16:B16"/>
    <mergeCell ref="A17:B17"/>
    <mergeCell ref="A18:B18"/>
    <mergeCell ref="A22:B22"/>
    <mergeCell ref="A12:B12"/>
    <mergeCell ref="A13:B13"/>
    <mergeCell ref="A14:B14"/>
    <mergeCell ref="A15:B15"/>
    <mergeCell ref="A25:B25"/>
    <mergeCell ref="A26:B26"/>
    <mergeCell ref="A27:B27"/>
  </mergeCells>
  <pageMargins left="0.19685039370078741" right="0.19685039370078741" top="1.1811023622047245" bottom="0.11811023622047245" header="0.31496062992125984" footer="0.11811023622047245"/>
  <pageSetup paperSize="9" scale="96" fitToHeight="0"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99"/>
  <sheetViews>
    <sheetView showGridLines="0" topLeftCell="A7" zoomScale="70" zoomScaleNormal="70" workbookViewId="0">
      <selection activeCell="L64" sqref="L64"/>
    </sheetView>
  </sheetViews>
  <sheetFormatPr defaultColWidth="9.140625" defaultRowHeight="12" x14ac:dyDescent="0.2"/>
  <cols>
    <col min="1" max="1" width="7.140625" style="5" customWidth="1"/>
    <col min="2" max="2" width="20.28515625" style="5" customWidth="1"/>
    <col min="3" max="3" width="42.7109375" style="5" customWidth="1"/>
    <col min="4" max="4" width="12" style="5" customWidth="1"/>
    <col min="5" max="5" width="14.85546875" style="5" customWidth="1"/>
    <col min="6" max="6" width="11" style="5" customWidth="1"/>
    <col min="7" max="7" width="24.28515625" style="5" customWidth="1"/>
    <col min="8" max="9" width="12.28515625" style="5" customWidth="1"/>
    <col min="10" max="12" width="10.7109375" style="5" customWidth="1"/>
    <col min="13" max="14" width="12.7109375" style="5" customWidth="1"/>
    <col min="15" max="15" width="14.28515625" style="5" customWidth="1"/>
    <col min="16" max="20" width="12" style="5" customWidth="1"/>
    <col min="21" max="21" width="13.140625" style="5" customWidth="1"/>
    <col min="22" max="22" width="13.28515625" style="5" customWidth="1"/>
    <col min="23" max="24" width="12" style="5" customWidth="1"/>
    <col min="25" max="25" width="12.85546875" style="5" customWidth="1"/>
    <col min="26" max="27" width="12" style="5" customWidth="1"/>
    <col min="28" max="31" width="7.140625" style="5" customWidth="1"/>
    <col min="32" max="16384" width="9.140625" style="5"/>
  </cols>
  <sheetData>
    <row r="1" spans="1:32" ht="12" customHeight="1" x14ac:dyDescent="0.25">
      <c r="A1" s="221" t="s">
        <v>63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</row>
    <row r="2" spans="1:32" ht="12" customHeight="1" x14ac:dyDescent="0.2"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32" s="45" customFormat="1" ht="12" customHeight="1" x14ac:dyDescent="0.25">
      <c r="A3" s="222" t="str">
        <f>VNOO!A3</f>
        <v>Obdobje poročanja: od___________ do___________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</row>
    <row r="4" spans="1:32" ht="12" customHeight="1" x14ac:dyDescent="0.2">
      <c r="A4" s="46"/>
      <c r="B4" s="46"/>
      <c r="C4" s="46"/>
      <c r="D4" s="46"/>
      <c r="E4" s="46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S4" s="46"/>
      <c r="T4" s="46"/>
      <c r="U4" s="46"/>
      <c r="V4" s="46"/>
      <c r="W4" s="44"/>
      <c r="X4" s="44"/>
      <c r="Y4" s="44"/>
      <c r="Z4" s="44"/>
      <c r="AA4" s="46"/>
    </row>
    <row r="5" spans="1:32" ht="12" customHeight="1" x14ac:dyDescent="0.2">
      <c r="A5" s="223" t="s">
        <v>7</v>
      </c>
      <c r="B5" s="223"/>
      <c r="C5" s="223"/>
      <c r="D5" s="223"/>
      <c r="E5" s="223"/>
      <c r="F5" s="223"/>
      <c r="G5" s="223"/>
      <c r="H5" s="223"/>
      <c r="I5" s="47"/>
      <c r="J5" s="47"/>
      <c r="K5" s="47"/>
      <c r="L5" s="47"/>
      <c r="M5" s="47"/>
      <c r="N5" s="47"/>
      <c r="O5" s="47"/>
      <c r="P5" s="47"/>
      <c r="Q5" s="223" t="s">
        <v>16</v>
      </c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48"/>
      <c r="AD5" s="48"/>
    </row>
    <row r="6" spans="1:32" ht="12" customHeight="1" x14ac:dyDescent="0.2">
      <c r="A6" s="46"/>
      <c r="B6" s="46"/>
      <c r="C6" s="46"/>
      <c r="D6" s="49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U6" s="50"/>
      <c r="V6" s="50"/>
      <c r="W6" s="50"/>
      <c r="X6" s="50"/>
      <c r="Y6" s="50"/>
      <c r="Z6" s="50"/>
      <c r="AA6" s="6"/>
      <c r="AB6" s="48"/>
      <c r="AC6" s="48"/>
      <c r="AD6" s="48"/>
    </row>
    <row r="7" spans="1:32" ht="12" customHeight="1" x14ac:dyDescent="0.2">
      <c r="A7" s="185" t="s">
        <v>8</v>
      </c>
      <c r="B7" s="185"/>
      <c r="C7" s="217">
        <f>VNOO!C12</f>
        <v>0</v>
      </c>
      <c r="D7" s="217"/>
      <c r="E7" s="217"/>
      <c r="F7" s="217"/>
      <c r="G7" s="217"/>
      <c r="H7" s="217"/>
      <c r="I7" s="51"/>
      <c r="J7" s="51"/>
      <c r="K7" s="51"/>
      <c r="L7" s="51"/>
      <c r="M7" s="51"/>
      <c r="N7" s="51"/>
      <c r="O7" s="51"/>
      <c r="P7" s="51"/>
      <c r="Q7" s="185" t="s">
        <v>10</v>
      </c>
      <c r="R7" s="185"/>
      <c r="S7" s="185"/>
      <c r="T7" s="217">
        <f>VNOO!C22</f>
        <v>0</v>
      </c>
      <c r="U7" s="217"/>
      <c r="V7" s="217"/>
      <c r="W7" s="217"/>
      <c r="X7" s="217"/>
      <c r="Y7" s="217"/>
      <c r="Z7" s="217"/>
      <c r="AA7" s="217"/>
      <c r="AB7" s="217"/>
      <c r="AC7" s="48"/>
      <c r="AD7" s="48"/>
    </row>
    <row r="8" spans="1:32" ht="12" customHeight="1" x14ac:dyDescent="0.2">
      <c r="A8" s="185" t="s">
        <v>9</v>
      </c>
      <c r="B8" s="185"/>
      <c r="C8" s="217">
        <f>VNOO!C13</f>
        <v>0</v>
      </c>
      <c r="D8" s="217"/>
      <c r="E8" s="217"/>
      <c r="F8" s="217"/>
      <c r="G8" s="217"/>
      <c r="H8" s="217"/>
      <c r="I8" s="51"/>
      <c r="J8" s="51"/>
      <c r="K8" s="51"/>
      <c r="L8" s="51"/>
      <c r="M8" s="51"/>
      <c r="N8" s="51"/>
      <c r="O8" s="51"/>
      <c r="P8" s="51"/>
      <c r="Q8" s="185" t="s">
        <v>11</v>
      </c>
      <c r="R8" s="185"/>
      <c r="S8" s="185"/>
      <c r="T8" s="217">
        <f>VNOO!C23</f>
        <v>0</v>
      </c>
      <c r="U8" s="217"/>
      <c r="V8" s="217"/>
      <c r="W8" s="217"/>
      <c r="X8" s="217"/>
      <c r="Y8" s="217"/>
      <c r="Z8" s="217"/>
      <c r="AA8" s="217"/>
      <c r="AB8" s="217"/>
      <c r="AC8" s="48"/>
      <c r="AD8" s="48"/>
    </row>
    <row r="9" spans="1:32" ht="12" customHeight="1" x14ac:dyDescent="0.2">
      <c r="A9" s="185" t="s">
        <v>32</v>
      </c>
      <c r="B9" s="185"/>
      <c r="C9" s="217">
        <f>VNOO!C14</f>
        <v>0</v>
      </c>
      <c r="D9" s="217"/>
      <c r="E9" s="217"/>
      <c r="F9" s="217"/>
      <c r="G9" s="217"/>
      <c r="H9" s="217"/>
      <c r="I9" s="51"/>
      <c r="J9" s="51"/>
      <c r="K9" s="51"/>
      <c r="L9" s="51"/>
      <c r="M9" s="51"/>
      <c r="N9" s="51"/>
      <c r="O9" s="51"/>
      <c r="P9" s="51"/>
      <c r="Q9" s="185" t="s">
        <v>13</v>
      </c>
      <c r="R9" s="185"/>
      <c r="S9" s="185"/>
      <c r="T9" s="217">
        <f>VNOO!C26</f>
        <v>0</v>
      </c>
      <c r="U9" s="217"/>
      <c r="V9" s="217"/>
      <c r="W9" s="217"/>
      <c r="X9" s="217"/>
      <c r="Y9" s="217"/>
      <c r="Z9" s="217"/>
      <c r="AA9" s="217"/>
      <c r="AB9" s="217"/>
      <c r="AC9" s="48"/>
      <c r="AD9" s="48"/>
    </row>
    <row r="10" spans="1:32" ht="12" customHeight="1" x14ac:dyDescent="0.2"/>
    <row r="11" spans="1:32" ht="12" customHeight="1" x14ac:dyDescent="0.2"/>
    <row r="12" spans="1:32" ht="24" customHeight="1" x14ac:dyDescent="0.2">
      <c r="A12" s="5" t="s">
        <v>116</v>
      </c>
      <c r="Q12" s="233" t="s">
        <v>54</v>
      </c>
      <c r="R12" s="232"/>
      <c r="S12" s="231" t="s">
        <v>53</v>
      </c>
      <c r="T12" s="231"/>
      <c r="U12" s="115" t="s">
        <v>51</v>
      </c>
      <c r="V12" s="115" t="s">
        <v>50</v>
      </c>
      <c r="W12" s="231" t="s">
        <v>70</v>
      </c>
      <c r="X12" s="232"/>
      <c r="Y12" s="115" t="s">
        <v>56</v>
      </c>
      <c r="Z12" s="231" t="s">
        <v>49</v>
      </c>
      <c r="AA12" s="234"/>
      <c r="AC12" s="52"/>
      <c r="AD12" s="52"/>
      <c r="AE12" s="52"/>
    </row>
    <row r="13" spans="1:32" s="53" customFormat="1" ht="36" x14ac:dyDescent="0.25">
      <c r="A13" s="126" t="s">
        <v>15</v>
      </c>
      <c r="B13" s="127" t="s">
        <v>114</v>
      </c>
      <c r="C13" s="128" t="s">
        <v>115</v>
      </c>
      <c r="D13" s="127" t="s">
        <v>28</v>
      </c>
      <c r="E13" s="127" t="s">
        <v>33</v>
      </c>
      <c r="F13" s="127" t="s">
        <v>29</v>
      </c>
      <c r="G13" s="127" t="s">
        <v>52</v>
      </c>
      <c r="H13" s="127" t="s">
        <v>86</v>
      </c>
      <c r="I13" s="127" t="s">
        <v>30</v>
      </c>
      <c r="J13" s="127" t="s">
        <v>18</v>
      </c>
      <c r="K13" s="127" t="s">
        <v>17</v>
      </c>
      <c r="L13" s="127" t="s">
        <v>87</v>
      </c>
      <c r="M13" s="127" t="s">
        <v>88</v>
      </c>
      <c r="N13" s="129" t="s">
        <v>89</v>
      </c>
      <c r="O13" s="127" t="s">
        <v>91</v>
      </c>
      <c r="P13" s="127" t="s">
        <v>90</v>
      </c>
      <c r="Q13" s="127" t="s">
        <v>71</v>
      </c>
      <c r="R13" s="127" t="s">
        <v>72</v>
      </c>
      <c r="S13" s="127" t="s">
        <v>57</v>
      </c>
      <c r="T13" s="127" t="s">
        <v>41</v>
      </c>
      <c r="U13" s="127" t="s">
        <v>43</v>
      </c>
      <c r="V13" s="127" t="s">
        <v>92</v>
      </c>
      <c r="W13" s="127" t="s">
        <v>93</v>
      </c>
      <c r="X13" s="127" t="s">
        <v>94</v>
      </c>
      <c r="Y13" s="127" t="s">
        <v>95</v>
      </c>
      <c r="Z13" s="127" t="s">
        <v>48</v>
      </c>
      <c r="AA13" s="127" t="s">
        <v>73</v>
      </c>
      <c r="AB13" s="130" t="s">
        <v>31</v>
      </c>
    </row>
    <row r="14" spans="1:32" ht="12" customHeight="1" x14ac:dyDescent="0.2">
      <c r="A14" s="116"/>
      <c r="B14" s="117"/>
      <c r="C14" s="118"/>
      <c r="D14" s="117"/>
      <c r="E14" s="117"/>
      <c r="F14" s="119"/>
      <c r="G14" s="117"/>
      <c r="H14" s="119"/>
      <c r="I14" s="119"/>
      <c r="J14" s="120"/>
      <c r="K14" s="120"/>
      <c r="L14" s="104">
        <f>Tabela1[[#This Row],[Znesek z DDV]]-Tabela1[[#This Row],[Znesek brez DDV]]</f>
        <v>0</v>
      </c>
      <c r="M14" s="121"/>
      <c r="N14" s="122">
        <f>Tabela1[[#This Row],[Znesek brez DDV]]</f>
        <v>0</v>
      </c>
      <c r="O14" s="123">
        <f>Tabela1[[#This Row],[Upravičeni stroški]]*Tabela1[[#This Row],[Odstotek sofinanciranja]]</f>
        <v>0</v>
      </c>
      <c r="P14" s="104">
        <f>Tabela1[[#This Row],[Upravičeni stroški]]-Tabela1[[#This Row],[Upravičeni stroški - javni del SOFINANCIRANJE]]</f>
        <v>0</v>
      </c>
      <c r="Q14" s="105">
        <f>Tabela1[[#This Row],[Upravičeni stroški - javni del SOFINANCIRANJE]]</f>
        <v>0</v>
      </c>
      <c r="R14" s="105">
        <f>Tabela1[[#This Row],[Upravičeni stroški - zasebni del]]</f>
        <v>0</v>
      </c>
      <c r="S14" s="105">
        <f>Q14</f>
        <v>0</v>
      </c>
      <c r="T14" s="105">
        <f>Tabela1[[#This Row],[Upravičeni stroški - zasebni del]]+Tabela1[[#This Row],[Znesek DDV]]</f>
        <v>0</v>
      </c>
      <c r="U14" s="124">
        <f>Q14+R14</f>
        <v>0</v>
      </c>
      <c r="V14" s="124">
        <f>Tabela1[[#This Row],[Stroški sklada NOO]]+Tabela1[[#This Row],[Ostali stroški]]</f>
        <v>0</v>
      </c>
      <c r="W14" s="105">
        <f>S14</f>
        <v>0</v>
      </c>
      <c r="X14" s="105">
        <f>T14</f>
        <v>0</v>
      </c>
      <c r="Y14" s="105">
        <f>V14</f>
        <v>0</v>
      </c>
      <c r="Z14" s="105">
        <f>W14</f>
        <v>0</v>
      </c>
      <c r="AA14" s="105">
        <f>X14</f>
        <v>0</v>
      </c>
      <c r="AB14" s="125"/>
      <c r="AC14" s="52"/>
      <c r="AD14" s="52"/>
      <c r="AE14" s="52"/>
      <c r="AF14" s="54"/>
    </row>
    <row r="15" spans="1:32" ht="12" customHeight="1" x14ac:dyDescent="0.2">
      <c r="A15" s="91"/>
      <c r="B15" s="73"/>
      <c r="C15" s="118"/>
      <c r="D15" s="73"/>
      <c r="E15" s="73"/>
      <c r="F15" s="74"/>
      <c r="G15" s="73"/>
      <c r="H15" s="74"/>
      <c r="I15" s="74"/>
      <c r="J15" s="75"/>
      <c r="K15" s="75"/>
      <c r="L15" s="76">
        <f>Tabela1[[#This Row],[Znesek z DDV]]-Tabela1[[#This Row],[Znesek brez DDV]]</f>
        <v>0</v>
      </c>
      <c r="M15" s="121"/>
      <c r="N15" s="77">
        <f>Tabela1[[#This Row],[Znesek brez DDV]]</f>
        <v>0</v>
      </c>
      <c r="O15" s="78">
        <f>Tabela1[[#This Row],[Upravičeni stroški]]*Tabela1[[#This Row],[Odstotek sofinanciranja]]</f>
        <v>0</v>
      </c>
      <c r="P15" s="76">
        <f>Tabela1[[#This Row],[Upravičeni stroški]]-Tabela1[[#This Row],[Upravičeni stroški - javni del SOFINANCIRANJE]]</f>
        <v>0</v>
      </c>
      <c r="Q15" s="79">
        <f>Tabela1[[#This Row],[Upravičeni stroški - javni del SOFINANCIRANJE]]</f>
        <v>0</v>
      </c>
      <c r="R15" s="79">
        <f>Tabela1[[#This Row],[Upravičeni stroški - zasebni del]]</f>
        <v>0</v>
      </c>
      <c r="S15" s="79">
        <f t="shared" ref="S15:S43" si="0">Q15</f>
        <v>0</v>
      </c>
      <c r="T15" s="79">
        <f>Tabela1[[#This Row],[Upravičeni stroški - zasebni del]]+Tabela1[[#This Row],[Znesek DDV]]</f>
        <v>0</v>
      </c>
      <c r="U15" s="80">
        <f t="shared" ref="U15:U43" si="1">Q15+R15</f>
        <v>0</v>
      </c>
      <c r="V15" s="80">
        <f>Tabela1[[#This Row],[Stroški sklada NOO]]+Tabela1[[#This Row],[Ostali stroški]]</f>
        <v>0</v>
      </c>
      <c r="W15" s="79">
        <f t="shared" ref="W15:W43" si="2">S15</f>
        <v>0</v>
      </c>
      <c r="X15" s="79">
        <f t="shared" ref="X15:X43" si="3">T15</f>
        <v>0</v>
      </c>
      <c r="Y15" s="79">
        <f t="shared" ref="Y15:Y43" si="4">V15</f>
        <v>0</v>
      </c>
      <c r="Z15" s="79">
        <f t="shared" ref="Z15:Z43" si="5">W15</f>
        <v>0</v>
      </c>
      <c r="AA15" s="79">
        <f t="shared" ref="AA15:AA43" si="6">X15</f>
        <v>0</v>
      </c>
      <c r="AB15" s="92"/>
      <c r="AC15" s="52"/>
      <c r="AD15" s="52"/>
      <c r="AE15" s="52"/>
    </row>
    <row r="16" spans="1:32" ht="12" customHeight="1" x14ac:dyDescent="0.2">
      <c r="A16" s="91"/>
      <c r="B16" s="73"/>
      <c r="C16" s="118"/>
      <c r="D16" s="73"/>
      <c r="E16" s="73"/>
      <c r="F16" s="74"/>
      <c r="G16" s="73"/>
      <c r="H16" s="74"/>
      <c r="I16" s="74"/>
      <c r="J16" s="75"/>
      <c r="K16" s="75"/>
      <c r="L16" s="76">
        <f>Tabela1[[#This Row],[Znesek z DDV]]-Tabela1[[#This Row],[Znesek brez DDV]]</f>
        <v>0</v>
      </c>
      <c r="M16" s="121"/>
      <c r="N16" s="77">
        <f>Tabela1[[#This Row],[Znesek brez DDV]]</f>
        <v>0</v>
      </c>
      <c r="O16" s="78">
        <f>Tabela1[[#This Row],[Upravičeni stroški]]*Tabela1[[#This Row],[Odstotek sofinanciranja]]</f>
        <v>0</v>
      </c>
      <c r="P16" s="76">
        <f>Tabela1[[#This Row],[Upravičeni stroški]]-Tabela1[[#This Row],[Upravičeni stroški - javni del SOFINANCIRANJE]]</f>
        <v>0</v>
      </c>
      <c r="Q16" s="79">
        <f>Tabela1[[#This Row],[Upravičeni stroški - javni del SOFINANCIRANJE]]</f>
        <v>0</v>
      </c>
      <c r="R16" s="79">
        <f>Tabela1[[#This Row],[Upravičeni stroški - zasebni del]]</f>
        <v>0</v>
      </c>
      <c r="S16" s="79">
        <f t="shared" si="0"/>
        <v>0</v>
      </c>
      <c r="T16" s="79">
        <f>Tabela1[[#This Row],[Upravičeni stroški - zasebni del]]+Tabela1[[#This Row],[Znesek DDV]]</f>
        <v>0</v>
      </c>
      <c r="U16" s="80">
        <f t="shared" si="1"/>
        <v>0</v>
      </c>
      <c r="V16" s="80">
        <f>Tabela1[[#This Row],[Stroški sklada NOO]]+Tabela1[[#This Row],[Ostali stroški]]</f>
        <v>0</v>
      </c>
      <c r="W16" s="79">
        <f t="shared" si="2"/>
        <v>0</v>
      </c>
      <c r="X16" s="79">
        <f t="shared" si="3"/>
        <v>0</v>
      </c>
      <c r="Y16" s="79">
        <f t="shared" si="4"/>
        <v>0</v>
      </c>
      <c r="Z16" s="79">
        <f t="shared" si="5"/>
        <v>0</v>
      </c>
      <c r="AA16" s="79">
        <f t="shared" si="6"/>
        <v>0</v>
      </c>
      <c r="AB16" s="92"/>
      <c r="AC16" s="52"/>
      <c r="AD16" s="52"/>
      <c r="AE16" s="52"/>
    </row>
    <row r="17" spans="1:31" ht="12" customHeight="1" x14ac:dyDescent="0.2">
      <c r="A17" s="91"/>
      <c r="B17" s="73"/>
      <c r="C17" s="118"/>
      <c r="D17" s="73"/>
      <c r="E17" s="73"/>
      <c r="F17" s="74"/>
      <c r="G17" s="73"/>
      <c r="H17" s="74"/>
      <c r="I17" s="74"/>
      <c r="J17" s="75"/>
      <c r="K17" s="75"/>
      <c r="L17" s="76">
        <f>Tabela1[[#This Row],[Znesek z DDV]]-Tabela1[[#This Row],[Znesek brez DDV]]</f>
        <v>0</v>
      </c>
      <c r="M17" s="121"/>
      <c r="N17" s="77">
        <f>Tabela1[[#This Row],[Znesek brez DDV]]</f>
        <v>0</v>
      </c>
      <c r="O17" s="78">
        <f>Tabela1[[#This Row],[Upravičeni stroški]]*Tabela1[[#This Row],[Odstotek sofinanciranja]]</f>
        <v>0</v>
      </c>
      <c r="P17" s="76">
        <f>Tabela1[[#This Row],[Upravičeni stroški]]-Tabela1[[#This Row],[Upravičeni stroški - javni del SOFINANCIRANJE]]</f>
        <v>0</v>
      </c>
      <c r="Q17" s="79">
        <f>Tabela1[[#This Row],[Upravičeni stroški - javni del SOFINANCIRANJE]]</f>
        <v>0</v>
      </c>
      <c r="R17" s="79">
        <f>Tabela1[[#This Row],[Upravičeni stroški - zasebni del]]</f>
        <v>0</v>
      </c>
      <c r="S17" s="79">
        <f t="shared" si="0"/>
        <v>0</v>
      </c>
      <c r="T17" s="79">
        <f>Tabela1[[#This Row],[Upravičeni stroški - zasebni del]]+Tabela1[[#This Row],[Znesek DDV]]</f>
        <v>0</v>
      </c>
      <c r="U17" s="80">
        <f t="shared" si="1"/>
        <v>0</v>
      </c>
      <c r="V17" s="80">
        <f>Tabela1[[#This Row],[Stroški sklada NOO]]+Tabela1[[#This Row],[Ostali stroški]]</f>
        <v>0</v>
      </c>
      <c r="W17" s="79">
        <f t="shared" si="2"/>
        <v>0</v>
      </c>
      <c r="X17" s="79">
        <f t="shared" si="3"/>
        <v>0</v>
      </c>
      <c r="Y17" s="79">
        <f t="shared" si="4"/>
        <v>0</v>
      </c>
      <c r="Z17" s="79">
        <f t="shared" si="5"/>
        <v>0</v>
      </c>
      <c r="AA17" s="79">
        <f t="shared" si="6"/>
        <v>0</v>
      </c>
      <c r="AB17" s="92"/>
      <c r="AC17" s="52"/>
      <c r="AD17" s="52"/>
      <c r="AE17" s="52"/>
    </row>
    <row r="18" spans="1:31" ht="12" customHeight="1" x14ac:dyDescent="0.2">
      <c r="A18" s="91"/>
      <c r="B18" s="73"/>
      <c r="C18" s="118"/>
      <c r="D18" s="73"/>
      <c r="E18" s="73"/>
      <c r="F18" s="74"/>
      <c r="G18" s="73"/>
      <c r="H18" s="74"/>
      <c r="I18" s="74"/>
      <c r="J18" s="75"/>
      <c r="K18" s="75"/>
      <c r="L18" s="76">
        <f>Tabela1[[#This Row],[Znesek z DDV]]-Tabela1[[#This Row],[Znesek brez DDV]]</f>
        <v>0</v>
      </c>
      <c r="M18" s="121"/>
      <c r="N18" s="77">
        <f>Tabela1[[#This Row],[Znesek brez DDV]]</f>
        <v>0</v>
      </c>
      <c r="O18" s="78">
        <f>Tabela1[[#This Row],[Upravičeni stroški]]*Tabela1[[#This Row],[Odstotek sofinanciranja]]</f>
        <v>0</v>
      </c>
      <c r="P18" s="76">
        <f>Tabela1[[#This Row],[Upravičeni stroški]]-Tabela1[[#This Row],[Upravičeni stroški - javni del SOFINANCIRANJE]]</f>
        <v>0</v>
      </c>
      <c r="Q18" s="79">
        <f>Tabela1[[#This Row],[Upravičeni stroški - javni del SOFINANCIRANJE]]</f>
        <v>0</v>
      </c>
      <c r="R18" s="79">
        <f>Tabela1[[#This Row],[Upravičeni stroški - zasebni del]]</f>
        <v>0</v>
      </c>
      <c r="S18" s="79">
        <f t="shared" si="0"/>
        <v>0</v>
      </c>
      <c r="T18" s="79">
        <f>Tabela1[[#This Row],[Upravičeni stroški - zasebni del]]+Tabela1[[#This Row],[Znesek DDV]]</f>
        <v>0</v>
      </c>
      <c r="U18" s="80">
        <f t="shared" si="1"/>
        <v>0</v>
      </c>
      <c r="V18" s="80">
        <f>Tabela1[[#This Row],[Stroški sklada NOO]]+Tabela1[[#This Row],[Ostali stroški]]</f>
        <v>0</v>
      </c>
      <c r="W18" s="79">
        <f t="shared" si="2"/>
        <v>0</v>
      </c>
      <c r="X18" s="79">
        <f t="shared" si="3"/>
        <v>0</v>
      </c>
      <c r="Y18" s="79">
        <f t="shared" si="4"/>
        <v>0</v>
      </c>
      <c r="Z18" s="79">
        <f t="shared" si="5"/>
        <v>0</v>
      </c>
      <c r="AA18" s="79">
        <f t="shared" si="6"/>
        <v>0</v>
      </c>
      <c r="AB18" s="93"/>
    </row>
    <row r="19" spans="1:31" ht="12" customHeight="1" x14ac:dyDescent="0.2">
      <c r="A19" s="91"/>
      <c r="B19" s="73"/>
      <c r="C19" s="118"/>
      <c r="D19" s="73"/>
      <c r="E19" s="73"/>
      <c r="F19" s="74"/>
      <c r="G19" s="73"/>
      <c r="H19" s="74"/>
      <c r="I19" s="74"/>
      <c r="J19" s="75"/>
      <c r="K19" s="75"/>
      <c r="L19" s="76">
        <f>Tabela1[[#This Row],[Znesek z DDV]]-Tabela1[[#This Row],[Znesek brez DDV]]</f>
        <v>0</v>
      </c>
      <c r="M19" s="121"/>
      <c r="N19" s="77">
        <f>Tabela1[[#This Row],[Znesek brez DDV]]</f>
        <v>0</v>
      </c>
      <c r="O19" s="78">
        <f>Tabela1[[#This Row],[Upravičeni stroški]]*Tabela1[[#This Row],[Odstotek sofinanciranja]]</f>
        <v>0</v>
      </c>
      <c r="P19" s="76">
        <f>Tabela1[[#This Row],[Upravičeni stroški]]-Tabela1[[#This Row],[Upravičeni stroški - javni del SOFINANCIRANJE]]</f>
        <v>0</v>
      </c>
      <c r="Q19" s="79">
        <f>Tabela1[[#This Row],[Upravičeni stroški - javni del SOFINANCIRANJE]]</f>
        <v>0</v>
      </c>
      <c r="R19" s="79">
        <f>Tabela1[[#This Row],[Upravičeni stroški - zasebni del]]</f>
        <v>0</v>
      </c>
      <c r="S19" s="79">
        <f t="shared" si="0"/>
        <v>0</v>
      </c>
      <c r="T19" s="79">
        <f>Tabela1[[#This Row],[Upravičeni stroški - zasebni del]]+Tabela1[[#This Row],[Znesek DDV]]</f>
        <v>0</v>
      </c>
      <c r="U19" s="80">
        <f t="shared" si="1"/>
        <v>0</v>
      </c>
      <c r="V19" s="80">
        <f>Tabela1[[#This Row],[Stroški sklada NOO]]+Tabela1[[#This Row],[Ostali stroški]]</f>
        <v>0</v>
      </c>
      <c r="W19" s="79">
        <f t="shared" si="2"/>
        <v>0</v>
      </c>
      <c r="X19" s="79">
        <f t="shared" si="3"/>
        <v>0</v>
      </c>
      <c r="Y19" s="79">
        <f t="shared" si="4"/>
        <v>0</v>
      </c>
      <c r="Z19" s="79">
        <f t="shared" si="5"/>
        <v>0</v>
      </c>
      <c r="AA19" s="79">
        <f t="shared" si="6"/>
        <v>0</v>
      </c>
      <c r="AB19" s="93"/>
    </row>
    <row r="20" spans="1:31" ht="12" customHeight="1" x14ac:dyDescent="0.2">
      <c r="A20" s="91"/>
      <c r="B20" s="73"/>
      <c r="C20" s="118"/>
      <c r="D20" s="73"/>
      <c r="E20" s="73"/>
      <c r="F20" s="74"/>
      <c r="G20" s="73"/>
      <c r="H20" s="74"/>
      <c r="I20" s="74"/>
      <c r="J20" s="75"/>
      <c r="K20" s="75"/>
      <c r="L20" s="76">
        <f>Tabela1[[#This Row],[Znesek z DDV]]-Tabela1[[#This Row],[Znesek brez DDV]]</f>
        <v>0</v>
      </c>
      <c r="M20" s="121"/>
      <c r="N20" s="77">
        <f>Tabela1[[#This Row],[Znesek brez DDV]]</f>
        <v>0</v>
      </c>
      <c r="O20" s="78">
        <f>Tabela1[[#This Row],[Upravičeni stroški]]*Tabela1[[#This Row],[Odstotek sofinanciranja]]</f>
        <v>0</v>
      </c>
      <c r="P20" s="76">
        <f>Tabela1[[#This Row],[Upravičeni stroški]]-Tabela1[[#This Row],[Upravičeni stroški - javni del SOFINANCIRANJE]]</f>
        <v>0</v>
      </c>
      <c r="Q20" s="79">
        <f>Tabela1[[#This Row],[Upravičeni stroški - javni del SOFINANCIRANJE]]</f>
        <v>0</v>
      </c>
      <c r="R20" s="79">
        <f>Tabela1[[#This Row],[Upravičeni stroški - zasebni del]]</f>
        <v>0</v>
      </c>
      <c r="S20" s="79">
        <f t="shared" ref="S20:S34" si="7">Q20</f>
        <v>0</v>
      </c>
      <c r="T20" s="79">
        <f>Tabela1[[#This Row],[Upravičeni stroški - zasebni del]]+Tabela1[[#This Row],[Znesek DDV]]</f>
        <v>0</v>
      </c>
      <c r="U20" s="80">
        <f t="shared" ref="U20:U34" si="8">Q20+R20</f>
        <v>0</v>
      </c>
      <c r="V20" s="80">
        <f>Tabela1[[#This Row],[Stroški sklada NOO]]+Tabela1[[#This Row],[Ostali stroški]]</f>
        <v>0</v>
      </c>
      <c r="W20" s="79">
        <f t="shared" ref="W20:W34" si="9">S20</f>
        <v>0</v>
      </c>
      <c r="X20" s="79">
        <f t="shared" si="3"/>
        <v>0</v>
      </c>
      <c r="Y20" s="79">
        <f t="shared" ref="Y20:Y34" si="10">V20</f>
        <v>0</v>
      </c>
      <c r="Z20" s="79">
        <f t="shared" si="5"/>
        <v>0</v>
      </c>
      <c r="AA20" s="79">
        <f t="shared" si="6"/>
        <v>0</v>
      </c>
      <c r="AB20" s="93"/>
    </row>
    <row r="21" spans="1:31" ht="12" customHeight="1" x14ac:dyDescent="0.2">
      <c r="A21" s="91"/>
      <c r="B21" s="73"/>
      <c r="C21" s="118"/>
      <c r="D21" s="73"/>
      <c r="E21" s="73"/>
      <c r="F21" s="74"/>
      <c r="G21" s="73"/>
      <c r="H21" s="82"/>
      <c r="I21" s="82"/>
      <c r="J21" s="75"/>
      <c r="K21" s="75"/>
      <c r="L21" s="76">
        <f>Tabela1[[#This Row],[Znesek z DDV]]-Tabela1[[#This Row],[Znesek brez DDV]]</f>
        <v>0</v>
      </c>
      <c r="M21" s="121"/>
      <c r="N21" s="77">
        <f>Tabela1[[#This Row],[Znesek brez DDV]]</f>
        <v>0</v>
      </c>
      <c r="O21" s="78">
        <f>Tabela1[[#This Row],[Upravičeni stroški]]*Tabela1[[#This Row],[Odstotek sofinanciranja]]</f>
        <v>0</v>
      </c>
      <c r="P21" s="76">
        <f>Tabela1[[#This Row],[Upravičeni stroški]]-Tabela1[[#This Row],[Upravičeni stroški - javni del SOFINANCIRANJE]]</f>
        <v>0</v>
      </c>
      <c r="Q21" s="79">
        <f>Tabela1[[#This Row],[Upravičeni stroški - javni del SOFINANCIRANJE]]</f>
        <v>0</v>
      </c>
      <c r="R21" s="79">
        <f>Tabela1[[#This Row],[Upravičeni stroški - zasebni del]]</f>
        <v>0</v>
      </c>
      <c r="S21" s="79">
        <f t="shared" si="7"/>
        <v>0</v>
      </c>
      <c r="T21" s="79">
        <f>Tabela1[[#This Row],[Upravičeni stroški - zasebni del]]+Tabela1[[#This Row],[Znesek DDV]]</f>
        <v>0</v>
      </c>
      <c r="U21" s="80">
        <f t="shared" si="8"/>
        <v>0</v>
      </c>
      <c r="V21" s="80">
        <f>Tabela1[[#This Row],[Stroški sklada NOO]]+Tabela1[[#This Row],[Ostali stroški]]</f>
        <v>0</v>
      </c>
      <c r="W21" s="79">
        <f t="shared" si="9"/>
        <v>0</v>
      </c>
      <c r="X21" s="79">
        <f t="shared" si="3"/>
        <v>0</v>
      </c>
      <c r="Y21" s="79">
        <f t="shared" si="10"/>
        <v>0</v>
      </c>
      <c r="Z21" s="79">
        <f t="shared" si="5"/>
        <v>0</v>
      </c>
      <c r="AA21" s="79">
        <f t="shared" si="6"/>
        <v>0</v>
      </c>
      <c r="AB21" s="93"/>
    </row>
    <row r="22" spans="1:31" ht="12" customHeight="1" x14ac:dyDescent="0.2">
      <c r="A22" s="91"/>
      <c r="B22" s="73"/>
      <c r="C22" s="118"/>
      <c r="D22" s="73"/>
      <c r="E22" s="73"/>
      <c r="F22" s="74"/>
      <c r="G22" s="73"/>
      <c r="H22" s="82"/>
      <c r="I22" s="82"/>
      <c r="J22" s="75"/>
      <c r="K22" s="75"/>
      <c r="L22" s="76">
        <f>Tabela1[[#This Row],[Znesek z DDV]]-Tabela1[[#This Row],[Znesek brez DDV]]</f>
        <v>0</v>
      </c>
      <c r="M22" s="121"/>
      <c r="N22" s="77">
        <f>Tabela1[[#This Row],[Znesek brez DDV]]</f>
        <v>0</v>
      </c>
      <c r="O22" s="78">
        <f>Tabela1[[#This Row],[Upravičeni stroški]]*Tabela1[[#This Row],[Odstotek sofinanciranja]]</f>
        <v>0</v>
      </c>
      <c r="P22" s="76">
        <f>Tabela1[[#This Row],[Upravičeni stroški]]-Tabela1[[#This Row],[Upravičeni stroški - javni del SOFINANCIRANJE]]</f>
        <v>0</v>
      </c>
      <c r="Q22" s="79">
        <f>Tabela1[[#This Row],[Upravičeni stroški - javni del SOFINANCIRANJE]]</f>
        <v>0</v>
      </c>
      <c r="R22" s="79">
        <f>Tabela1[[#This Row],[Upravičeni stroški - zasebni del]]</f>
        <v>0</v>
      </c>
      <c r="S22" s="79">
        <f t="shared" si="7"/>
        <v>0</v>
      </c>
      <c r="T22" s="79">
        <f>Tabela1[[#This Row],[Upravičeni stroški - zasebni del]]+Tabela1[[#This Row],[Znesek DDV]]</f>
        <v>0</v>
      </c>
      <c r="U22" s="80">
        <f t="shared" si="8"/>
        <v>0</v>
      </c>
      <c r="V22" s="80">
        <f>Tabela1[[#This Row],[Stroški sklada NOO]]+Tabela1[[#This Row],[Ostali stroški]]</f>
        <v>0</v>
      </c>
      <c r="W22" s="79">
        <f t="shared" si="9"/>
        <v>0</v>
      </c>
      <c r="X22" s="79">
        <f t="shared" si="3"/>
        <v>0</v>
      </c>
      <c r="Y22" s="79">
        <f t="shared" si="10"/>
        <v>0</v>
      </c>
      <c r="Z22" s="79">
        <f t="shared" si="5"/>
        <v>0</v>
      </c>
      <c r="AA22" s="79">
        <f t="shared" si="6"/>
        <v>0</v>
      </c>
      <c r="AB22" s="93"/>
    </row>
    <row r="23" spans="1:31" ht="12" customHeight="1" x14ac:dyDescent="0.2">
      <c r="A23" s="91"/>
      <c r="B23" s="73"/>
      <c r="C23" s="118"/>
      <c r="D23" s="73"/>
      <c r="E23" s="73"/>
      <c r="F23" s="74"/>
      <c r="G23" s="73"/>
      <c r="H23" s="82"/>
      <c r="I23" s="82"/>
      <c r="J23" s="75"/>
      <c r="K23" s="75"/>
      <c r="L23" s="76">
        <f>Tabela1[[#This Row],[Znesek z DDV]]-Tabela1[[#This Row],[Znesek brez DDV]]</f>
        <v>0</v>
      </c>
      <c r="M23" s="121"/>
      <c r="N23" s="77">
        <f>Tabela1[[#This Row],[Znesek brez DDV]]</f>
        <v>0</v>
      </c>
      <c r="O23" s="78">
        <f>Tabela1[[#This Row],[Upravičeni stroški]]*Tabela1[[#This Row],[Odstotek sofinanciranja]]</f>
        <v>0</v>
      </c>
      <c r="P23" s="76">
        <f>Tabela1[[#This Row],[Upravičeni stroški]]-Tabela1[[#This Row],[Upravičeni stroški - javni del SOFINANCIRANJE]]</f>
        <v>0</v>
      </c>
      <c r="Q23" s="79">
        <f>Tabela1[[#This Row],[Upravičeni stroški - javni del SOFINANCIRANJE]]</f>
        <v>0</v>
      </c>
      <c r="R23" s="79">
        <f>Tabela1[[#This Row],[Upravičeni stroški - zasebni del]]</f>
        <v>0</v>
      </c>
      <c r="S23" s="79">
        <f t="shared" si="7"/>
        <v>0</v>
      </c>
      <c r="T23" s="79">
        <f>Tabela1[[#This Row],[Upravičeni stroški - zasebni del]]+Tabela1[[#This Row],[Znesek DDV]]</f>
        <v>0</v>
      </c>
      <c r="U23" s="80">
        <f t="shared" si="8"/>
        <v>0</v>
      </c>
      <c r="V23" s="80">
        <f>Tabela1[[#This Row],[Stroški sklada NOO]]+Tabela1[[#This Row],[Ostali stroški]]</f>
        <v>0</v>
      </c>
      <c r="W23" s="79">
        <f t="shared" si="9"/>
        <v>0</v>
      </c>
      <c r="X23" s="79">
        <f t="shared" si="3"/>
        <v>0</v>
      </c>
      <c r="Y23" s="79">
        <f t="shared" si="10"/>
        <v>0</v>
      </c>
      <c r="Z23" s="79">
        <f t="shared" si="5"/>
        <v>0</v>
      </c>
      <c r="AA23" s="79">
        <f t="shared" si="6"/>
        <v>0</v>
      </c>
      <c r="AB23" s="93"/>
    </row>
    <row r="24" spans="1:31" ht="12" customHeight="1" x14ac:dyDescent="0.2">
      <c r="A24" s="91"/>
      <c r="B24" s="73"/>
      <c r="C24" s="118"/>
      <c r="D24" s="73"/>
      <c r="E24" s="73"/>
      <c r="F24" s="74"/>
      <c r="G24" s="73"/>
      <c r="H24" s="82"/>
      <c r="I24" s="82"/>
      <c r="J24" s="75"/>
      <c r="K24" s="75"/>
      <c r="L24" s="76">
        <f>Tabela1[[#This Row],[Znesek z DDV]]-Tabela1[[#This Row],[Znesek brez DDV]]</f>
        <v>0</v>
      </c>
      <c r="M24" s="121"/>
      <c r="N24" s="77">
        <f>Tabela1[[#This Row],[Znesek brez DDV]]</f>
        <v>0</v>
      </c>
      <c r="O24" s="78">
        <f>Tabela1[[#This Row],[Upravičeni stroški]]*Tabela1[[#This Row],[Odstotek sofinanciranja]]</f>
        <v>0</v>
      </c>
      <c r="P24" s="76">
        <f>Tabela1[[#This Row],[Upravičeni stroški]]-Tabela1[[#This Row],[Upravičeni stroški - javni del SOFINANCIRANJE]]</f>
        <v>0</v>
      </c>
      <c r="Q24" s="79">
        <f>Tabela1[[#This Row],[Upravičeni stroški - javni del SOFINANCIRANJE]]</f>
        <v>0</v>
      </c>
      <c r="R24" s="79">
        <f>Tabela1[[#This Row],[Upravičeni stroški - zasebni del]]</f>
        <v>0</v>
      </c>
      <c r="S24" s="79">
        <f t="shared" si="7"/>
        <v>0</v>
      </c>
      <c r="T24" s="79">
        <f>Tabela1[[#This Row],[Upravičeni stroški - zasebni del]]+Tabela1[[#This Row],[Znesek DDV]]</f>
        <v>0</v>
      </c>
      <c r="U24" s="80">
        <f t="shared" si="8"/>
        <v>0</v>
      </c>
      <c r="V24" s="80">
        <f>Tabela1[[#This Row],[Stroški sklada NOO]]+Tabela1[[#This Row],[Ostali stroški]]</f>
        <v>0</v>
      </c>
      <c r="W24" s="79">
        <f t="shared" si="9"/>
        <v>0</v>
      </c>
      <c r="X24" s="79">
        <f t="shared" si="3"/>
        <v>0</v>
      </c>
      <c r="Y24" s="79">
        <f t="shared" si="10"/>
        <v>0</v>
      </c>
      <c r="Z24" s="79">
        <f t="shared" si="5"/>
        <v>0</v>
      </c>
      <c r="AA24" s="79">
        <f t="shared" si="6"/>
        <v>0</v>
      </c>
      <c r="AB24" s="93"/>
    </row>
    <row r="25" spans="1:31" ht="12" customHeight="1" x14ac:dyDescent="0.2">
      <c r="A25" s="91"/>
      <c r="B25" s="73"/>
      <c r="C25" s="118"/>
      <c r="D25" s="73"/>
      <c r="E25" s="73"/>
      <c r="F25" s="74"/>
      <c r="G25" s="73"/>
      <c r="H25" s="82"/>
      <c r="I25" s="82"/>
      <c r="J25" s="75"/>
      <c r="K25" s="75"/>
      <c r="L25" s="76">
        <f>Tabela1[[#This Row],[Znesek z DDV]]-Tabela1[[#This Row],[Znesek brez DDV]]</f>
        <v>0</v>
      </c>
      <c r="M25" s="121"/>
      <c r="N25" s="77">
        <f>Tabela1[[#This Row],[Znesek brez DDV]]</f>
        <v>0</v>
      </c>
      <c r="O25" s="78">
        <f>Tabela1[[#This Row],[Upravičeni stroški]]*Tabela1[[#This Row],[Odstotek sofinanciranja]]</f>
        <v>0</v>
      </c>
      <c r="P25" s="76">
        <f>Tabela1[[#This Row],[Upravičeni stroški]]-Tabela1[[#This Row],[Upravičeni stroški - javni del SOFINANCIRANJE]]</f>
        <v>0</v>
      </c>
      <c r="Q25" s="79">
        <f>Tabela1[[#This Row],[Upravičeni stroški - javni del SOFINANCIRANJE]]</f>
        <v>0</v>
      </c>
      <c r="R25" s="79">
        <f>Tabela1[[#This Row],[Upravičeni stroški - zasebni del]]</f>
        <v>0</v>
      </c>
      <c r="S25" s="79">
        <f t="shared" si="7"/>
        <v>0</v>
      </c>
      <c r="T25" s="79">
        <f>Tabela1[[#This Row],[Upravičeni stroški - zasebni del]]+Tabela1[[#This Row],[Znesek DDV]]</f>
        <v>0</v>
      </c>
      <c r="U25" s="80">
        <f t="shared" si="8"/>
        <v>0</v>
      </c>
      <c r="V25" s="80">
        <f>Tabela1[[#This Row],[Stroški sklada NOO]]+Tabela1[[#This Row],[Ostali stroški]]</f>
        <v>0</v>
      </c>
      <c r="W25" s="79">
        <f t="shared" si="9"/>
        <v>0</v>
      </c>
      <c r="X25" s="79">
        <f t="shared" si="3"/>
        <v>0</v>
      </c>
      <c r="Y25" s="79">
        <f t="shared" si="10"/>
        <v>0</v>
      </c>
      <c r="Z25" s="79">
        <f t="shared" si="5"/>
        <v>0</v>
      </c>
      <c r="AA25" s="79">
        <f t="shared" si="6"/>
        <v>0</v>
      </c>
      <c r="AB25" s="93"/>
    </row>
    <row r="26" spans="1:31" ht="12" customHeight="1" x14ac:dyDescent="0.2">
      <c r="A26" s="91"/>
      <c r="B26" s="73"/>
      <c r="C26" s="118"/>
      <c r="D26" s="73"/>
      <c r="E26" s="73"/>
      <c r="F26" s="74"/>
      <c r="G26" s="73"/>
      <c r="H26" s="82"/>
      <c r="I26" s="82"/>
      <c r="J26" s="75"/>
      <c r="K26" s="75"/>
      <c r="L26" s="76">
        <f>Tabela1[[#This Row],[Znesek z DDV]]-Tabela1[[#This Row],[Znesek brez DDV]]</f>
        <v>0</v>
      </c>
      <c r="M26" s="121"/>
      <c r="N26" s="77">
        <f>Tabela1[[#This Row],[Znesek brez DDV]]</f>
        <v>0</v>
      </c>
      <c r="O26" s="78">
        <f>Tabela1[[#This Row],[Upravičeni stroški]]*Tabela1[[#This Row],[Odstotek sofinanciranja]]</f>
        <v>0</v>
      </c>
      <c r="P26" s="76">
        <f>Tabela1[[#This Row],[Upravičeni stroški]]-Tabela1[[#This Row],[Upravičeni stroški - javni del SOFINANCIRANJE]]</f>
        <v>0</v>
      </c>
      <c r="Q26" s="79">
        <f>Tabela1[[#This Row],[Upravičeni stroški - javni del SOFINANCIRANJE]]</f>
        <v>0</v>
      </c>
      <c r="R26" s="79">
        <f>Tabela1[[#This Row],[Upravičeni stroški - zasebni del]]</f>
        <v>0</v>
      </c>
      <c r="S26" s="79">
        <f t="shared" si="7"/>
        <v>0</v>
      </c>
      <c r="T26" s="79">
        <f>Tabela1[[#This Row],[Upravičeni stroški - zasebni del]]+Tabela1[[#This Row],[Znesek DDV]]</f>
        <v>0</v>
      </c>
      <c r="U26" s="80">
        <f t="shared" si="8"/>
        <v>0</v>
      </c>
      <c r="V26" s="80">
        <f>Tabela1[[#This Row],[Stroški sklada NOO]]+Tabela1[[#This Row],[Ostali stroški]]</f>
        <v>0</v>
      </c>
      <c r="W26" s="79">
        <f t="shared" si="9"/>
        <v>0</v>
      </c>
      <c r="X26" s="79">
        <f t="shared" si="3"/>
        <v>0</v>
      </c>
      <c r="Y26" s="79">
        <f t="shared" si="10"/>
        <v>0</v>
      </c>
      <c r="Z26" s="79">
        <f t="shared" si="5"/>
        <v>0</v>
      </c>
      <c r="AA26" s="79">
        <f t="shared" si="6"/>
        <v>0</v>
      </c>
      <c r="AB26" s="93"/>
    </row>
    <row r="27" spans="1:31" ht="12" customHeight="1" x14ac:dyDescent="0.2">
      <c r="A27" s="91"/>
      <c r="B27" s="73"/>
      <c r="C27" s="118"/>
      <c r="D27" s="73"/>
      <c r="E27" s="73"/>
      <c r="F27" s="82"/>
      <c r="G27" s="73"/>
      <c r="H27" s="82"/>
      <c r="I27" s="82"/>
      <c r="J27" s="75"/>
      <c r="K27" s="75"/>
      <c r="L27" s="76">
        <f>Tabela1[[#This Row],[Znesek z DDV]]-Tabela1[[#This Row],[Znesek brez DDV]]</f>
        <v>0</v>
      </c>
      <c r="M27" s="121"/>
      <c r="N27" s="77">
        <f>Tabela1[[#This Row],[Znesek brez DDV]]</f>
        <v>0</v>
      </c>
      <c r="O27" s="78">
        <f>Tabela1[[#This Row],[Upravičeni stroški]]*Tabela1[[#This Row],[Odstotek sofinanciranja]]</f>
        <v>0</v>
      </c>
      <c r="P27" s="76">
        <f>Tabela1[[#This Row],[Upravičeni stroški]]-Tabela1[[#This Row],[Upravičeni stroški - javni del SOFINANCIRANJE]]</f>
        <v>0</v>
      </c>
      <c r="Q27" s="79">
        <f>Tabela1[[#This Row],[Upravičeni stroški - javni del SOFINANCIRANJE]]</f>
        <v>0</v>
      </c>
      <c r="R27" s="79">
        <f>Tabela1[[#This Row],[Upravičeni stroški - zasebni del]]</f>
        <v>0</v>
      </c>
      <c r="S27" s="79">
        <f t="shared" si="7"/>
        <v>0</v>
      </c>
      <c r="T27" s="79">
        <f>Tabela1[[#This Row],[Upravičeni stroški - zasebni del]]+Tabela1[[#This Row],[Znesek DDV]]</f>
        <v>0</v>
      </c>
      <c r="U27" s="80">
        <f t="shared" si="8"/>
        <v>0</v>
      </c>
      <c r="V27" s="80">
        <f>Tabela1[[#This Row],[Stroški sklada NOO]]+Tabela1[[#This Row],[Ostali stroški]]</f>
        <v>0</v>
      </c>
      <c r="W27" s="79">
        <f t="shared" si="9"/>
        <v>0</v>
      </c>
      <c r="X27" s="79">
        <f t="shared" si="3"/>
        <v>0</v>
      </c>
      <c r="Y27" s="79">
        <f t="shared" si="10"/>
        <v>0</v>
      </c>
      <c r="Z27" s="79">
        <f t="shared" si="5"/>
        <v>0</v>
      </c>
      <c r="AA27" s="79">
        <f t="shared" si="6"/>
        <v>0</v>
      </c>
      <c r="AB27" s="93"/>
    </row>
    <row r="28" spans="1:31" ht="12" customHeight="1" x14ac:dyDescent="0.2">
      <c r="A28" s="91"/>
      <c r="B28" s="73"/>
      <c r="C28" s="118"/>
      <c r="D28" s="73"/>
      <c r="E28" s="73"/>
      <c r="F28" s="82"/>
      <c r="G28" s="73"/>
      <c r="H28" s="82"/>
      <c r="I28" s="82"/>
      <c r="J28" s="75"/>
      <c r="K28" s="75"/>
      <c r="L28" s="76">
        <f>Tabela1[[#This Row],[Znesek z DDV]]-Tabela1[[#This Row],[Znesek brez DDV]]</f>
        <v>0</v>
      </c>
      <c r="M28" s="121"/>
      <c r="N28" s="77">
        <f>Tabela1[[#This Row],[Znesek brez DDV]]</f>
        <v>0</v>
      </c>
      <c r="O28" s="78">
        <f>Tabela1[[#This Row],[Upravičeni stroški]]*Tabela1[[#This Row],[Odstotek sofinanciranja]]</f>
        <v>0</v>
      </c>
      <c r="P28" s="76">
        <f>Tabela1[[#This Row],[Upravičeni stroški]]-Tabela1[[#This Row],[Upravičeni stroški - javni del SOFINANCIRANJE]]</f>
        <v>0</v>
      </c>
      <c r="Q28" s="79">
        <f>Tabela1[[#This Row],[Upravičeni stroški - javni del SOFINANCIRANJE]]</f>
        <v>0</v>
      </c>
      <c r="R28" s="79">
        <f>Tabela1[[#This Row],[Upravičeni stroški - zasebni del]]</f>
        <v>0</v>
      </c>
      <c r="S28" s="79">
        <f t="shared" si="7"/>
        <v>0</v>
      </c>
      <c r="T28" s="79">
        <f>Tabela1[[#This Row],[Upravičeni stroški - zasebni del]]+Tabela1[[#This Row],[Znesek DDV]]</f>
        <v>0</v>
      </c>
      <c r="U28" s="80">
        <f t="shared" si="8"/>
        <v>0</v>
      </c>
      <c r="V28" s="80">
        <f>Tabela1[[#This Row],[Stroški sklada NOO]]+Tabela1[[#This Row],[Ostali stroški]]</f>
        <v>0</v>
      </c>
      <c r="W28" s="79">
        <f t="shared" si="9"/>
        <v>0</v>
      </c>
      <c r="X28" s="79">
        <f t="shared" si="3"/>
        <v>0</v>
      </c>
      <c r="Y28" s="79">
        <f t="shared" si="10"/>
        <v>0</v>
      </c>
      <c r="Z28" s="79">
        <f t="shared" si="5"/>
        <v>0</v>
      </c>
      <c r="AA28" s="79">
        <f t="shared" si="6"/>
        <v>0</v>
      </c>
      <c r="AB28" s="93"/>
    </row>
    <row r="29" spans="1:31" ht="12" customHeight="1" x14ac:dyDescent="0.2">
      <c r="A29" s="91"/>
      <c r="B29" s="73"/>
      <c r="C29" s="118"/>
      <c r="D29" s="73"/>
      <c r="E29" s="73"/>
      <c r="F29" s="82"/>
      <c r="G29" s="73"/>
      <c r="H29" s="82"/>
      <c r="I29" s="82"/>
      <c r="J29" s="75"/>
      <c r="K29" s="75"/>
      <c r="L29" s="76">
        <f>Tabela1[[#This Row],[Znesek z DDV]]-Tabela1[[#This Row],[Znesek brez DDV]]</f>
        <v>0</v>
      </c>
      <c r="M29" s="121"/>
      <c r="N29" s="77">
        <f>Tabela1[[#This Row],[Znesek brez DDV]]</f>
        <v>0</v>
      </c>
      <c r="O29" s="78">
        <f>Tabela1[[#This Row],[Upravičeni stroški]]*Tabela1[[#This Row],[Odstotek sofinanciranja]]</f>
        <v>0</v>
      </c>
      <c r="P29" s="76">
        <f>Tabela1[[#This Row],[Upravičeni stroški]]-Tabela1[[#This Row],[Upravičeni stroški - javni del SOFINANCIRANJE]]</f>
        <v>0</v>
      </c>
      <c r="Q29" s="79">
        <f>Tabela1[[#This Row],[Upravičeni stroški - javni del SOFINANCIRANJE]]</f>
        <v>0</v>
      </c>
      <c r="R29" s="79">
        <f>Tabela1[[#This Row],[Upravičeni stroški - zasebni del]]</f>
        <v>0</v>
      </c>
      <c r="S29" s="79">
        <f t="shared" si="7"/>
        <v>0</v>
      </c>
      <c r="T29" s="79">
        <f>Tabela1[[#This Row],[Upravičeni stroški - zasebni del]]+Tabela1[[#This Row],[Znesek DDV]]</f>
        <v>0</v>
      </c>
      <c r="U29" s="80">
        <f t="shared" si="8"/>
        <v>0</v>
      </c>
      <c r="V29" s="80">
        <f>Tabela1[[#This Row],[Stroški sklada NOO]]+Tabela1[[#This Row],[Ostali stroški]]</f>
        <v>0</v>
      </c>
      <c r="W29" s="79">
        <f t="shared" si="9"/>
        <v>0</v>
      </c>
      <c r="X29" s="79">
        <f t="shared" si="3"/>
        <v>0</v>
      </c>
      <c r="Y29" s="79">
        <f t="shared" si="10"/>
        <v>0</v>
      </c>
      <c r="Z29" s="79">
        <f t="shared" si="5"/>
        <v>0</v>
      </c>
      <c r="AA29" s="79">
        <f t="shared" si="6"/>
        <v>0</v>
      </c>
      <c r="AB29" s="93"/>
    </row>
    <row r="30" spans="1:31" ht="12" customHeight="1" x14ac:dyDescent="0.2">
      <c r="A30" s="91"/>
      <c r="B30" s="73"/>
      <c r="C30" s="118"/>
      <c r="D30" s="73"/>
      <c r="E30" s="73"/>
      <c r="F30" s="82"/>
      <c r="G30" s="73"/>
      <c r="H30" s="82"/>
      <c r="I30" s="82"/>
      <c r="J30" s="75"/>
      <c r="K30" s="75"/>
      <c r="L30" s="76">
        <f>Tabela1[[#This Row],[Znesek z DDV]]-Tabela1[[#This Row],[Znesek brez DDV]]</f>
        <v>0</v>
      </c>
      <c r="M30" s="121"/>
      <c r="N30" s="77">
        <f>Tabela1[[#This Row],[Znesek brez DDV]]</f>
        <v>0</v>
      </c>
      <c r="O30" s="78">
        <f>Tabela1[[#This Row],[Upravičeni stroški]]*Tabela1[[#This Row],[Odstotek sofinanciranja]]</f>
        <v>0</v>
      </c>
      <c r="P30" s="76">
        <f>Tabela1[[#This Row],[Upravičeni stroški]]-Tabela1[[#This Row],[Upravičeni stroški - javni del SOFINANCIRANJE]]</f>
        <v>0</v>
      </c>
      <c r="Q30" s="79">
        <f>Tabela1[[#This Row],[Upravičeni stroški - javni del SOFINANCIRANJE]]</f>
        <v>0</v>
      </c>
      <c r="R30" s="79">
        <f>Tabela1[[#This Row],[Upravičeni stroški - zasebni del]]</f>
        <v>0</v>
      </c>
      <c r="S30" s="79">
        <f t="shared" si="7"/>
        <v>0</v>
      </c>
      <c r="T30" s="79">
        <f>Tabela1[[#This Row],[Upravičeni stroški - zasebni del]]+Tabela1[[#This Row],[Znesek DDV]]</f>
        <v>0</v>
      </c>
      <c r="U30" s="80">
        <f t="shared" si="8"/>
        <v>0</v>
      </c>
      <c r="V30" s="80">
        <f>Tabela1[[#This Row],[Stroški sklada NOO]]+Tabela1[[#This Row],[Ostali stroški]]</f>
        <v>0</v>
      </c>
      <c r="W30" s="79">
        <f t="shared" si="9"/>
        <v>0</v>
      </c>
      <c r="X30" s="79">
        <f t="shared" si="3"/>
        <v>0</v>
      </c>
      <c r="Y30" s="79">
        <f t="shared" si="10"/>
        <v>0</v>
      </c>
      <c r="Z30" s="79">
        <f t="shared" si="5"/>
        <v>0</v>
      </c>
      <c r="AA30" s="79">
        <f t="shared" si="6"/>
        <v>0</v>
      </c>
      <c r="AB30" s="93"/>
    </row>
    <row r="31" spans="1:31" ht="12" customHeight="1" x14ac:dyDescent="0.2">
      <c r="A31" s="91"/>
      <c r="B31" s="73"/>
      <c r="C31" s="118"/>
      <c r="D31" s="73"/>
      <c r="E31" s="73"/>
      <c r="F31" s="82"/>
      <c r="G31" s="73"/>
      <c r="H31" s="82"/>
      <c r="I31" s="82"/>
      <c r="J31" s="75"/>
      <c r="K31" s="75"/>
      <c r="L31" s="76">
        <f>Tabela1[[#This Row],[Znesek z DDV]]-Tabela1[[#This Row],[Znesek brez DDV]]</f>
        <v>0</v>
      </c>
      <c r="M31" s="121"/>
      <c r="N31" s="77">
        <f>Tabela1[[#This Row],[Znesek brez DDV]]</f>
        <v>0</v>
      </c>
      <c r="O31" s="78">
        <f>Tabela1[[#This Row],[Upravičeni stroški]]*Tabela1[[#This Row],[Odstotek sofinanciranja]]</f>
        <v>0</v>
      </c>
      <c r="P31" s="76">
        <f>Tabela1[[#This Row],[Upravičeni stroški]]-Tabela1[[#This Row],[Upravičeni stroški - javni del SOFINANCIRANJE]]</f>
        <v>0</v>
      </c>
      <c r="Q31" s="79">
        <f>Tabela1[[#This Row],[Upravičeni stroški - javni del SOFINANCIRANJE]]</f>
        <v>0</v>
      </c>
      <c r="R31" s="79">
        <f>Tabela1[[#This Row],[Upravičeni stroški - zasebni del]]</f>
        <v>0</v>
      </c>
      <c r="S31" s="79">
        <f t="shared" si="7"/>
        <v>0</v>
      </c>
      <c r="T31" s="79">
        <f>Tabela1[[#This Row],[Upravičeni stroški - zasebni del]]+Tabela1[[#This Row],[Znesek DDV]]</f>
        <v>0</v>
      </c>
      <c r="U31" s="80">
        <f t="shared" si="8"/>
        <v>0</v>
      </c>
      <c r="V31" s="80">
        <f>Tabela1[[#This Row],[Stroški sklada NOO]]+Tabela1[[#This Row],[Ostali stroški]]</f>
        <v>0</v>
      </c>
      <c r="W31" s="79">
        <f t="shared" si="9"/>
        <v>0</v>
      </c>
      <c r="X31" s="79">
        <f t="shared" si="3"/>
        <v>0</v>
      </c>
      <c r="Y31" s="79">
        <f t="shared" si="10"/>
        <v>0</v>
      </c>
      <c r="Z31" s="79">
        <f t="shared" si="5"/>
        <v>0</v>
      </c>
      <c r="AA31" s="79">
        <f t="shared" si="6"/>
        <v>0</v>
      </c>
      <c r="AB31" s="93"/>
    </row>
    <row r="32" spans="1:31" ht="12" customHeight="1" x14ac:dyDescent="0.2">
      <c r="A32" s="91"/>
      <c r="B32" s="73"/>
      <c r="C32" s="118"/>
      <c r="D32" s="73"/>
      <c r="E32" s="73"/>
      <c r="F32" s="82"/>
      <c r="G32" s="73"/>
      <c r="H32" s="82"/>
      <c r="I32" s="82"/>
      <c r="J32" s="75"/>
      <c r="K32" s="75"/>
      <c r="L32" s="76">
        <f>Tabela1[[#This Row],[Znesek z DDV]]-Tabela1[[#This Row],[Znesek brez DDV]]</f>
        <v>0</v>
      </c>
      <c r="M32" s="121"/>
      <c r="N32" s="77">
        <f>Tabela1[[#This Row],[Znesek brez DDV]]</f>
        <v>0</v>
      </c>
      <c r="O32" s="78">
        <f>Tabela1[[#This Row],[Upravičeni stroški]]*Tabela1[[#This Row],[Odstotek sofinanciranja]]</f>
        <v>0</v>
      </c>
      <c r="P32" s="76">
        <f>Tabela1[[#This Row],[Upravičeni stroški]]-Tabela1[[#This Row],[Upravičeni stroški - javni del SOFINANCIRANJE]]</f>
        <v>0</v>
      </c>
      <c r="Q32" s="79">
        <f>Tabela1[[#This Row],[Upravičeni stroški - javni del SOFINANCIRANJE]]</f>
        <v>0</v>
      </c>
      <c r="R32" s="79">
        <f>Tabela1[[#This Row],[Upravičeni stroški - zasebni del]]</f>
        <v>0</v>
      </c>
      <c r="S32" s="79">
        <f t="shared" si="7"/>
        <v>0</v>
      </c>
      <c r="T32" s="79">
        <f>Tabela1[[#This Row],[Upravičeni stroški - zasebni del]]+Tabela1[[#This Row],[Znesek DDV]]</f>
        <v>0</v>
      </c>
      <c r="U32" s="80">
        <f t="shared" si="8"/>
        <v>0</v>
      </c>
      <c r="V32" s="80">
        <f>Tabela1[[#This Row],[Stroški sklada NOO]]+Tabela1[[#This Row],[Ostali stroški]]</f>
        <v>0</v>
      </c>
      <c r="W32" s="79">
        <f t="shared" si="9"/>
        <v>0</v>
      </c>
      <c r="X32" s="79">
        <f t="shared" si="3"/>
        <v>0</v>
      </c>
      <c r="Y32" s="79">
        <f t="shared" si="10"/>
        <v>0</v>
      </c>
      <c r="Z32" s="79">
        <f t="shared" si="5"/>
        <v>0</v>
      </c>
      <c r="AA32" s="79">
        <f t="shared" si="6"/>
        <v>0</v>
      </c>
      <c r="AB32" s="93"/>
    </row>
    <row r="33" spans="1:30" ht="12" customHeight="1" x14ac:dyDescent="0.2">
      <c r="A33" s="91"/>
      <c r="B33" s="73"/>
      <c r="C33" s="118"/>
      <c r="D33" s="73"/>
      <c r="E33" s="73"/>
      <c r="F33" s="82"/>
      <c r="G33" s="73"/>
      <c r="H33" s="82"/>
      <c r="I33" s="82"/>
      <c r="J33" s="75"/>
      <c r="K33" s="75"/>
      <c r="L33" s="76">
        <f>Tabela1[[#This Row],[Znesek z DDV]]-Tabela1[[#This Row],[Znesek brez DDV]]</f>
        <v>0</v>
      </c>
      <c r="M33" s="121"/>
      <c r="N33" s="77">
        <f>Tabela1[[#This Row],[Znesek brez DDV]]</f>
        <v>0</v>
      </c>
      <c r="O33" s="78">
        <f>Tabela1[[#This Row],[Upravičeni stroški]]*Tabela1[[#This Row],[Odstotek sofinanciranja]]</f>
        <v>0</v>
      </c>
      <c r="P33" s="76">
        <f>Tabela1[[#This Row],[Upravičeni stroški]]-Tabela1[[#This Row],[Upravičeni stroški - javni del SOFINANCIRANJE]]</f>
        <v>0</v>
      </c>
      <c r="Q33" s="79">
        <f>Tabela1[[#This Row],[Upravičeni stroški - javni del SOFINANCIRANJE]]</f>
        <v>0</v>
      </c>
      <c r="R33" s="79">
        <f>Tabela1[[#This Row],[Upravičeni stroški - zasebni del]]</f>
        <v>0</v>
      </c>
      <c r="S33" s="79">
        <f t="shared" si="7"/>
        <v>0</v>
      </c>
      <c r="T33" s="79">
        <f>Tabela1[[#This Row],[Upravičeni stroški - zasebni del]]+Tabela1[[#This Row],[Znesek DDV]]</f>
        <v>0</v>
      </c>
      <c r="U33" s="80">
        <f t="shared" si="8"/>
        <v>0</v>
      </c>
      <c r="V33" s="80">
        <f>Tabela1[[#This Row],[Stroški sklada NOO]]+Tabela1[[#This Row],[Ostali stroški]]</f>
        <v>0</v>
      </c>
      <c r="W33" s="79">
        <f t="shared" si="9"/>
        <v>0</v>
      </c>
      <c r="X33" s="79">
        <f t="shared" si="3"/>
        <v>0</v>
      </c>
      <c r="Y33" s="79">
        <f t="shared" si="10"/>
        <v>0</v>
      </c>
      <c r="Z33" s="79">
        <f t="shared" si="5"/>
        <v>0</v>
      </c>
      <c r="AA33" s="79">
        <f t="shared" si="6"/>
        <v>0</v>
      </c>
      <c r="AB33" s="93"/>
    </row>
    <row r="34" spans="1:30" ht="12" customHeight="1" x14ac:dyDescent="0.2">
      <c r="A34" s="91"/>
      <c r="B34" s="73"/>
      <c r="C34" s="118"/>
      <c r="D34" s="73"/>
      <c r="E34" s="73"/>
      <c r="F34" s="82"/>
      <c r="G34" s="73"/>
      <c r="H34" s="82"/>
      <c r="I34" s="82"/>
      <c r="J34" s="75"/>
      <c r="K34" s="75"/>
      <c r="L34" s="76">
        <f>Tabela1[[#This Row],[Znesek z DDV]]-Tabela1[[#This Row],[Znesek brez DDV]]</f>
        <v>0</v>
      </c>
      <c r="M34" s="121"/>
      <c r="N34" s="77">
        <f>Tabela1[[#This Row],[Znesek brez DDV]]</f>
        <v>0</v>
      </c>
      <c r="O34" s="78">
        <f>Tabela1[[#This Row],[Upravičeni stroški]]*Tabela1[[#This Row],[Odstotek sofinanciranja]]</f>
        <v>0</v>
      </c>
      <c r="P34" s="76">
        <f>Tabela1[[#This Row],[Upravičeni stroški]]-Tabela1[[#This Row],[Upravičeni stroški - javni del SOFINANCIRANJE]]</f>
        <v>0</v>
      </c>
      <c r="Q34" s="79">
        <f>Tabela1[[#This Row],[Upravičeni stroški - javni del SOFINANCIRANJE]]</f>
        <v>0</v>
      </c>
      <c r="R34" s="79">
        <f>Tabela1[[#This Row],[Upravičeni stroški - zasebni del]]</f>
        <v>0</v>
      </c>
      <c r="S34" s="79">
        <f t="shared" si="7"/>
        <v>0</v>
      </c>
      <c r="T34" s="79">
        <f>Tabela1[[#This Row],[Upravičeni stroški - zasebni del]]+Tabela1[[#This Row],[Znesek DDV]]</f>
        <v>0</v>
      </c>
      <c r="U34" s="80">
        <f t="shared" si="8"/>
        <v>0</v>
      </c>
      <c r="V34" s="80">
        <f>Tabela1[[#This Row],[Stroški sklada NOO]]+Tabela1[[#This Row],[Ostali stroški]]</f>
        <v>0</v>
      </c>
      <c r="W34" s="79">
        <f t="shared" si="9"/>
        <v>0</v>
      </c>
      <c r="X34" s="79">
        <f t="shared" si="3"/>
        <v>0</v>
      </c>
      <c r="Y34" s="79">
        <f t="shared" si="10"/>
        <v>0</v>
      </c>
      <c r="Z34" s="79">
        <f t="shared" si="5"/>
        <v>0</v>
      </c>
      <c r="AA34" s="79">
        <f t="shared" si="6"/>
        <v>0</v>
      </c>
      <c r="AB34" s="93"/>
    </row>
    <row r="35" spans="1:30" ht="12" customHeight="1" x14ac:dyDescent="0.2">
      <c r="A35" s="91"/>
      <c r="B35" s="73"/>
      <c r="C35" s="118"/>
      <c r="D35" s="73"/>
      <c r="E35" s="73"/>
      <c r="F35" s="82"/>
      <c r="G35" s="73"/>
      <c r="H35" s="82"/>
      <c r="I35" s="82"/>
      <c r="J35" s="75"/>
      <c r="K35" s="75"/>
      <c r="L35" s="76">
        <f>Tabela1[[#This Row],[Znesek z DDV]]-Tabela1[[#This Row],[Znesek brez DDV]]</f>
        <v>0</v>
      </c>
      <c r="M35" s="121"/>
      <c r="N35" s="77">
        <f>Tabela1[[#This Row],[Znesek brez DDV]]</f>
        <v>0</v>
      </c>
      <c r="O35" s="78">
        <f>Tabela1[[#This Row],[Upravičeni stroški]]*Tabela1[[#This Row],[Odstotek sofinanciranja]]</f>
        <v>0</v>
      </c>
      <c r="P35" s="76">
        <f>Tabela1[[#This Row],[Upravičeni stroški]]-Tabela1[[#This Row],[Upravičeni stroški - javni del SOFINANCIRANJE]]</f>
        <v>0</v>
      </c>
      <c r="Q35" s="79">
        <f>Tabela1[[#This Row],[Upravičeni stroški - javni del SOFINANCIRANJE]]</f>
        <v>0</v>
      </c>
      <c r="R35" s="79">
        <f>Tabela1[[#This Row],[Upravičeni stroški - zasebni del]]</f>
        <v>0</v>
      </c>
      <c r="S35" s="79">
        <f t="shared" si="0"/>
        <v>0</v>
      </c>
      <c r="T35" s="79">
        <f>Tabela1[[#This Row],[Upravičeni stroški - zasebni del]]+Tabela1[[#This Row],[Znesek DDV]]</f>
        <v>0</v>
      </c>
      <c r="U35" s="80">
        <f t="shared" si="1"/>
        <v>0</v>
      </c>
      <c r="V35" s="80">
        <f>Tabela1[[#This Row],[Stroški sklada NOO]]+Tabela1[[#This Row],[Ostali stroški]]</f>
        <v>0</v>
      </c>
      <c r="W35" s="79">
        <f t="shared" si="2"/>
        <v>0</v>
      </c>
      <c r="X35" s="79">
        <f t="shared" si="3"/>
        <v>0</v>
      </c>
      <c r="Y35" s="79">
        <f t="shared" si="4"/>
        <v>0</v>
      </c>
      <c r="Z35" s="79">
        <f t="shared" si="5"/>
        <v>0</v>
      </c>
      <c r="AA35" s="79">
        <f t="shared" si="6"/>
        <v>0</v>
      </c>
      <c r="AB35" s="93"/>
    </row>
    <row r="36" spans="1:30" ht="12" customHeight="1" x14ac:dyDescent="0.2">
      <c r="A36" s="91"/>
      <c r="B36" s="73"/>
      <c r="C36" s="118"/>
      <c r="D36" s="73"/>
      <c r="E36" s="73"/>
      <c r="F36" s="82"/>
      <c r="G36" s="73"/>
      <c r="H36" s="82"/>
      <c r="I36" s="82"/>
      <c r="J36" s="75"/>
      <c r="K36" s="75"/>
      <c r="L36" s="76">
        <f>Tabela1[[#This Row],[Znesek z DDV]]-Tabela1[[#This Row],[Znesek brez DDV]]</f>
        <v>0</v>
      </c>
      <c r="M36" s="121"/>
      <c r="N36" s="77">
        <f>Tabela1[[#This Row],[Znesek brez DDV]]</f>
        <v>0</v>
      </c>
      <c r="O36" s="78">
        <f>Tabela1[[#This Row],[Upravičeni stroški]]*Tabela1[[#This Row],[Odstotek sofinanciranja]]</f>
        <v>0</v>
      </c>
      <c r="P36" s="76">
        <f>Tabela1[[#This Row],[Upravičeni stroški]]-Tabela1[[#This Row],[Upravičeni stroški - javni del SOFINANCIRANJE]]</f>
        <v>0</v>
      </c>
      <c r="Q36" s="79">
        <f>Tabela1[[#This Row],[Upravičeni stroški - javni del SOFINANCIRANJE]]</f>
        <v>0</v>
      </c>
      <c r="R36" s="79">
        <f>Tabela1[[#This Row],[Upravičeni stroški - zasebni del]]</f>
        <v>0</v>
      </c>
      <c r="S36" s="79">
        <f t="shared" si="0"/>
        <v>0</v>
      </c>
      <c r="T36" s="79">
        <f>Tabela1[[#This Row],[Upravičeni stroški - zasebni del]]+Tabela1[[#This Row],[Znesek DDV]]</f>
        <v>0</v>
      </c>
      <c r="U36" s="80">
        <f t="shared" si="1"/>
        <v>0</v>
      </c>
      <c r="V36" s="80">
        <f>Tabela1[[#This Row],[Stroški sklada NOO]]+Tabela1[[#This Row],[Ostali stroški]]</f>
        <v>0</v>
      </c>
      <c r="W36" s="79">
        <f t="shared" si="2"/>
        <v>0</v>
      </c>
      <c r="X36" s="79">
        <f t="shared" si="3"/>
        <v>0</v>
      </c>
      <c r="Y36" s="79">
        <f t="shared" si="4"/>
        <v>0</v>
      </c>
      <c r="Z36" s="79">
        <f t="shared" si="5"/>
        <v>0</v>
      </c>
      <c r="AA36" s="79">
        <f t="shared" si="6"/>
        <v>0</v>
      </c>
      <c r="AB36" s="93"/>
    </row>
    <row r="37" spans="1:30" ht="12" customHeight="1" x14ac:dyDescent="0.2">
      <c r="A37" s="91"/>
      <c r="B37" s="73"/>
      <c r="C37" s="118"/>
      <c r="D37" s="73"/>
      <c r="E37" s="73"/>
      <c r="F37" s="82"/>
      <c r="G37" s="73"/>
      <c r="H37" s="82"/>
      <c r="I37" s="82"/>
      <c r="J37" s="75"/>
      <c r="K37" s="75"/>
      <c r="L37" s="76">
        <f>Tabela1[[#This Row],[Znesek z DDV]]-Tabela1[[#This Row],[Znesek brez DDV]]</f>
        <v>0</v>
      </c>
      <c r="M37" s="121"/>
      <c r="N37" s="77">
        <f>Tabela1[[#This Row],[Znesek brez DDV]]</f>
        <v>0</v>
      </c>
      <c r="O37" s="78">
        <f>Tabela1[[#This Row],[Upravičeni stroški]]*Tabela1[[#This Row],[Odstotek sofinanciranja]]</f>
        <v>0</v>
      </c>
      <c r="P37" s="76">
        <f>Tabela1[[#This Row],[Upravičeni stroški]]-Tabela1[[#This Row],[Upravičeni stroški - javni del SOFINANCIRANJE]]</f>
        <v>0</v>
      </c>
      <c r="Q37" s="79">
        <f>Tabela1[[#This Row],[Upravičeni stroški - javni del SOFINANCIRANJE]]</f>
        <v>0</v>
      </c>
      <c r="R37" s="79">
        <f>Tabela1[[#This Row],[Upravičeni stroški - zasebni del]]</f>
        <v>0</v>
      </c>
      <c r="S37" s="79">
        <f t="shared" si="0"/>
        <v>0</v>
      </c>
      <c r="T37" s="79">
        <f>Tabela1[[#This Row],[Upravičeni stroški - zasebni del]]+Tabela1[[#This Row],[Znesek DDV]]</f>
        <v>0</v>
      </c>
      <c r="U37" s="80">
        <f t="shared" si="1"/>
        <v>0</v>
      </c>
      <c r="V37" s="80">
        <f>Tabela1[[#This Row],[Stroški sklada NOO]]+Tabela1[[#This Row],[Ostali stroški]]</f>
        <v>0</v>
      </c>
      <c r="W37" s="79">
        <f t="shared" si="2"/>
        <v>0</v>
      </c>
      <c r="X37" s="79">
        <f t="shared" si="3"/>
        <v>0</v>
      </c>
      <c r="Y37" s="79">
        <f t="shared" si="4"/>
        <v>0</v>
      </c>
      <c r="Z37" s="79">
        <f t="shared" si="5"/>
        <v>0</v>
      </c>
      <c r="AA37" s="79">
        <f t="shared" si="6"/>
        <v>0</v>
      </c>
      <c r="AB37" s="93"/>
    </row>
    <row r="38" spans="1:30" ht="12" customHeight="1" x14ac:dyDescent="0.2">
      <c r="A38" s="91"/>
      <c r="B38" s="73"/>
      <c r="C38" s="118"/>
      <c r="D38" s="73"/>
      <c r="E38" s="73"/>
      <c r="F38" s="82"/>
      <c r="G38" s="73"/>
      <c r="H38" s="82"/>
      <c r="I38" s="82"/>
      <c r="J38" s="75"/>
      <c r="K38" s="75"/>
      <c r="L38" s="76">
        <f>Tabela1[[#This Row],[Znesek z DDV]]-Tabela1[[#This Row],[Znesek brez DDV]]</f>
        <v>0</v>
      </c>
      <c r="M38" s="121"/>
      <c r="N38" s="77">
        <f>Tabela1[[#This Row],[Znesek brez DDV]]</f>
        <v>0</v>
      </c>
      <c r="O38" s="78">
        <f>Tabela1[[#This Row],[Upravičeni stroški]]*Tabela1[[#This Row],[Odstotek sofinanciranja]]</f>
        <v>0</v>
      </c>
      <c r="P38" s="76">
        <f>Tabela1[[#This Row],[Upravičeni stroški]]-Tabela1[[#This Row],[Upravičeni stroški - javni del SOFINANCIRANJE]]</f>
        <v>0</v>
      </c>
      <c r="Q38" s="79">
        <f>Tabela1[[#This Row],[Upravičeni stroški - javni del SOFINANCIRANJE]]</f>
        <v>0</v>
      </c>
      <c r="R38" s="79">
        <f>Tabela1[[#This Row],[Upravičeni stroški - zasebni del]]</f>
        <v>0</v>
      </c>
      <c r="S38" s="79">
        <f t="shared" si="0"/>
        <v>0</v>
      </c>
      <c r="T38" s="79">
        <f>Tabela1[[#This Row],[Upravičeni stroški - zasebni del]]+Tabela1[[#This Row],[Znesek DDV]]</f>
        <v>0</v>
      </c>
      <c r="U38" s="80">
        <f t="shared" si="1"/>
        <v>0</v>
      </c>
      <c r="V38" s="80">
        <f>Tabela1[[#This Row],[Stroški sklada NOO]]+Tabela1[[#This Row],[Ostali stroški]]</f>
        <v>0</v>
      </c>
      <c r="W38" s="79">
        <f t="shared" si="2"/>
        <v>0</v>
      </c>
      <c r="X38" s="79">
        <f t="shared" si="3"/>
        <v>0</v>
      </c>
      <c r="Y38" s="79">
        <f t="shared" si="4"/>
        <v>0</v>
      </c>
      <c r="Z38" s="79">
        <f t="shared" si="5"/>
        <v>0</v>
      </c>
      <c r="AA38" s="79">
        <f t="shared" si="6"/>
        <v>0</v>
      </c>
      <c r="AB38" s="93"/>
    </row>
    <row r="39" spans="1:30" ht="12" customHeight="1" x14ac:dyDescent="0.2">
      <c r="A39" s="91"/>
      <c r="B39" s="73"/>
      <c r="C39" s="118"/>
      <c r="D39" s="73"/>
      <c r="E39" s="73"/>
      <c r="F39" s="82"/>
      <c r="G39" s="73"/>
      <c r="H39" s="82"/>
      <c r="I39" s="82"/>
      <c r="J39" s="75"/>
      <c r="K39" s="75"/>
      <c r="L39" s="76">
        <f>Tabela1[[#This Row],[Znesek z DDV]]-Tabela1[[#This Row],[Znesek brez DDV]]</f>
        <v>0</v>
      </c>
      <c r="M39" s="121"/>
      <c r="N39" s="77">
        <f>Tabela1[[#This Row],[Znesek brez DDV]]</f>
        <v>0</v>
      </c>
      <c r="O39" s="78">
        <f>Tabela1[[#This Row],[Upravičeni stroški]]*Tabela1[[#This Row],[Odstotek sofinanciranja]]</f>
        <v>0</v>
      </c>
      <c r="P39" s="76">
        <f>Tabela1[[#This Row],[Upravičeni stroški]]-Tabela1[[#This Row],[Upravičeni stroški - javni del SOFINANCIRANJE]]</f>
        <v>0</v>
      </c>
      <c r="Q39" s="79">
        <f>Tabela1[[#This Row],[Upravičeni stroški - javni del SOFINANCIRANJE]]</f>
        <v>0</v>
      </c>
      <c r="R39" s="79">
        <f>Tabela1[[#This Row],[Upravičeni stroški - zasebni del]]</f>
        <v>0</v>
      </c>
      <c r="S39" s="79">
        <f t="shared" si="0"/>
        <v>0</v>
      </c>
      <c r="T39" s="79">
        <f>Tabela1[[#This Row],[Upravičeni stroški - zasebni del]]+Tabela1[[#This Row],[Znesek DDV]]</f>
        <v>0</v>
      </c>
      <c r="U39" s="80">
        <f t="shared" si="1"/>
        <v>0</v>
      </c>
      <c r="V39" s="80">
        <f>Tabela1[[#This Row],[Stroški sklada NOO]]+Tabela1[[#This Row],[Ostali stroški]]</f>
        <v>0</v>
      </c>
      <c r="W39" s="79">
        <f t="shared" si="2"/>
        <v>0</v>
      </c>
      <c r="X39" s="79">
        <f t="shared" si="3"/>
        <v>0</v>
      </c>
      <c r="Y39" s="79">
        <f t="shared" si="4"/>
        <v>0</v>
      </c>
      <c r="Z39" s="79">
        <f t="shared" si="5"/>
        <v>0</v>
      </c>
      <c r="AA39" s="79">
        <f t="shared" si="6"/>
        <v>0</v>
      </c>
      <c r="AB39" s="93"/>
      <c r="AD39" s="52"/>
    </row>
    <row r="40" spans="1:30" ht="12" customHeight="1" x14ac:dyDescent="0.2">
      <c r="A40" s="91"/>
      <c r="B40" s="73"/>
      <c r="C40" s="118"/>
      <c r="D40" s="73"/>
      <c r="E40" s="73"/>
      <c r="F40" s="82"/>
      <c r="G40" s="73"/>
      <c r="H40" s="82"/>
      <c r="I40" s="82"/>
      <c r="J40" s="75"/>
      <c r="K40" s="75"/>
      <c r="L40" s="76">
        <f>Tabela1[[#This Row],[Znesek z DDV]]-Tabela1[[#This Row],[Znesek brez DDV]]</f>
        <v>0</v>
      </c>
      <c r="M40" s="121"/>
      <c r="N40" s="77">
        <f>Tabela1[[#This Row],[Znesek brez DDV]]</f>
        <v>0</v>
      </c>
      <c r="O40" s="78">
        <f>Tabela1[[#This Row],[Upravičeni stroški]]*Tabela1[[#This Row],[Odstotek sofinanciranja]]</f>
        <v>0</v>
      </c>
      <c r="P40" s="76">
        <f>Tabela1[[#This Row],[Upravičeni stroški]]-Tabela1[[#This Row],[Upravičeni stroški - javni del SOFINANCIRANJE]]</f>
        <v>0</v>
      </c>
      <c r="Q40" s="79">
        <f>Tabela1[[#This Row],[Upravičeni stroški - javni del SOFINANCIRANJE]]</f>
        <v>0</v>
      </c>
      <c r="R40" s="79">
        <f>Tabela1[[#This Row],[Upravičeni stroški - zasebni del]]</f>
        <v>0</v>
      </c>
      <c r="S40" s="79">
        <f t="shared" si="0"/>
        <v>0</v>
      </c>
      <c r="T40" s="79">
        <f>Tabela1[[#This Row],[Upravičeni stroški - zasebni del]]+Tabela1[[#This Row],[Znesek DDV]]</f>
        <v>0</v>
      </c>
      <c r="U40" s="80">
        <f t="shared" si="1"/>
        <v>0</v>
      </c>
      <c r="V40" s="80">
        <f>Tabela1[[#This Row],[Stroški sklada NOO]]+Tabela1[[#This Row],[Ostali stroški]]</f>
        <v>0</v>
      </c>
      <c r="W40" s="79">
        <f t="shared" si="2"/>
        <v>0</v>
      </c>
      <c r="X40" s="79">
        <f t="shared" si="3"/>
        <v>0</v>
      </c>
      <c r="Y40" s="79">
        <f t="shared" si="4"/>
        <v>0</v>
      </c>
      <c r="Z40" s="79">
        <f t="shared" si="5"/>
        <v>0</v>
      </c>
      <c r="AA40" s="79">
        <f t="shared" si="6"/>
        <v>0</v>
      </c>
      <c r="AB40" s="93"/>
    </row>
    <row r="41" spans="1:30" ht="12" customHeight="1" x14ac:dyDescent="0.2">
      <c r="A41" s="91"/>
      <c r="B41" s="73"/>
      <c r="C41" s="118"/>
      <c r="D41" s="73"/>
      <c r="E41" s="73"/>
      <c r="F41" s="82"/>
      <c r="G41" s="73"/>
      <c r="H41" s="82"/>
      <c r="I41" s="82"/>
      <c r="J41" s="75"/>
      <c r="K41" s="75"/>
      <c r="L41" s="76">
        <f>Tabela1[[#This Row],[Znesek z DDV]]-Tabela1[[#This Row],[Znesek brez DDV]]</f>
        <v>0</v>
      </c>
      <c r="M41" s="121"/>
      <c r="N41" s="77">
        <f>Tabela1[[#This Row],[Znesek brez DDV]]</f>
        <v>0</v>
      </c>
      <c r="O41" s="78">
        <f>Tabela1[[#This Row],[Upravičeni stroški]]*Tabela1[[#This Row],[Odstotek sofinanciranja]]</f>
        <v>0</v>
      </c>
      <c r="P41" s="76">
        <f>Tabela1[[#This Row],[Upravičeni stroški]]-Tabela1[[#This Row],[Upravičeni stroški - javni del SOFINANCIRANJE]]</f>
        <v>0</v>
      </c>
      <c r="Q41" s="79">
        <f>Tabela1[[#This Row],[Upravičeni stroški - javni del SOFINANCIRANJE]]</f>
        <v>0</v>
      </c>
      <c r="R41" s="79">
        <f>Tabela1[[#This Row],[Upravičeni stroški - zasebni del]]</f>
        <v>0</v>
      </c>
      <c r="S41" s="79">
        <f t="shared" si="0"/>
        <v>0</v>
      </c>
      <c r="T41" s="79">
        <f>Tabela1[[#This Row],[Upravičeni stroški - zasebni del]]+Tabela1[[#This Row],[Znesek DDV]]</f>
        <v>0</v>
      </c>
      <c r="U41" s="80">
        <f t="shared" si="1"/>
        <v>0</v>
      </c>
      <c r="V41" s="80">
        <f>Tabela1[[#This Row],[Stroški sklada NOO]]+Tabela1[[#This Row],[Ostali stroški]]</f>
        <v>0</v>
      </c>
      <c r="W41" s="79">
        <f t="shared" si="2"/>
        <v>0</v>
      </c>
      <c r="X41" s="79">
        <f t="shared" si="3"/>
        <v>0</v>
      </c>
      <c r="Y41" s="79">
        <f t="shared" si="4"/>
        <v>0</v>
      </c>
      <c r="Z41" s="79">
        <f t="shared" si="5"/>
        <v>0</v>
      </c>
      <c r="AA41" s="79">
        <f t="shared" si="6"/>
        <v>0</v>
      </c>
      <c r="AB41" s="93"/>
    </row>
    <row r="42" spans="1:30" ht="12" customHeight="1" x14ac:dyDescent="0.2">
      <c r="A42" s="94"/>
      <c r="B42" s="95"/>
      <c r="C42" s="118"/>
      <c r="D42" s="95"/>
      <c r="E42" s="95"/>
      <c r="F42" s="96"/>
      <c r="G42" s="95"/>
      <c r="H42" s="96"/>
      <c r="I42" s="96"/>
      <c r="J42" s="136"/>
      <c r="K42" s="136"/>
      <c r="L42" s="137">
        <f>Tabela1[[#This Row],[Znesek z DDV]]-Tabela1[[#This Row],[Znesek brez DDV]]</f>
        <v>0</v>
      </c>
      <c r="M42" s="121"/>
      <c r="N42" s="138">
        <f>Tabela1[[#This Row],[Znesek brez DDV]]</f>
        <v>0</v>
      </c>
      <c r="O42" s="139">
        <f>Tabela1[[#This Row],[Upravičeni stroški]]*Tabela1[[#This Row],[Odstotek sofinanciranja]]</f>
        <v>0</v>
      </c>
      <c r="P42" s="137">
        <f>Tabela1[[#This Row],[Upravičeni stroški]]-Tabela1[[#This Row],[Upravičeni stroški - javni del SOFINANCIRANJE]]</f>
        <v>0</v>
      </c>
      <c r="Q42" s="140">
        <f>Tabela1[[#This Row],[Upravičeni stroški - javni del SOFINANCIRANJE]]</f>
        <v>0</v>
      </c>
      <c r="R42" s="140">
        <f>Tabela1[[#This Row],[Upravičeni stroški - zasebni del]]</f>
        <v>0</v>
      </c>
      <c r="S42" s="140">
        <f>Q42</f>
        <v>0</v>
      </c>
      <c r="T42" s="140">
        <f>Tabela1[[#This Row],[Upravičeni stroški - zasebni del]]+Tabela1[[#This Row],[Znesek DDV]]</f>
        <v>0</v>
      </c>
      <c r="U42" s="141">
        <f>Q42+R42</f>
        <v>0</v>
      </c>
      <c r="V42" s="141">
        <f>Tabela1[[#This Row],[Stroški sklada NOO]]+Tabela1[[#This Row],[Ostali stroški]]</f>
        <v>0</v>
      </c>
      <c r="W42" s="140">
        <f>S42</f>
        <v>0</v>
      </c>
      <c r="X42" s="140">
        <f>T42</f>
        <v>0</v>
      </c>
      <c r="Y42" s="140">
        <f>V42</f>
        <v>0</v>
      </c>
      <c r="Z42" s="79">
        <f>W42</f>
        <v>0</v>
      </c>
      <c r="AA42" s="140">
        <f>X42</f>
        <v>0</v>
      </c>
      <c r="AB42" s="142"/>
    </row>
    <row r="43" spans="1:30" ht="12" customHeight="1" x14ac:dyDescent="0.2">
      <c r="A43" s="94"/>
      <c r="B43" s="95"/>
      <c r="C43" s="118"/>
      <c r="D43" s="95"/>
      <c r="E43" s="95"/>
      <c r="F43" s="96"/>
      <c r="G43" s="95"/>
      <c r="H43" s="96"/>
      <c r="I43" s="96"/>
      <c r="J43" s="97"/>
      <c r="K43" s="97"/>
      <c r="L43" s="98">
        <f>Tabela1[[#This Row],[Znesek z DDV]]-Tabela1[[#This Row],[Znesek brez DDV]]</f>
        <v>0</v>
      </c>
      <c r="M43" s="121"/>
      <c r="N43" s="99">
        <f>Tabela1[[#This Row],[Znesek brez DDV]]</f>
        <v>0</v>
      </c>
      <c r="O43" s="100">
        <f>Tabela1[[#This Row],[Upravičeni stroški]]*Tabela1[[#This Row],[Odstotek sofinanciranja]]</f>
        <v>0</v>
      </c>
      <c r="P43" s="98">
        <f>Tabela1[[#This Row],[Upravičeni stroški]]-Tabela1[[#This Row],[Upravičeni stroški - javni del SOFINANCIRANJE]]</f>
        <v>0</v>
      </c>
      <c r="Q43" s="101">
        <f>Tabela1[[#This Row],[Upravičeni stroški - javni del SOFINANCIRANJE]]</f>
        <v>0</v>
      </c>
      <c r="R43" s="101">
        <f>Tabela1[[#This Row],[Upravičeni stroški - zasebni del]]</f>
        <v>0</v>
      </c>
      <c r="S43" s="101">
        <f t="shared" si="0"/>
        <v>0</v>
      </c>
      <c r="T43" s="101">
        <f>Tabela1[[#This Row],[Upravičeni stroški - zasebni del]]+Tabela1[[#This Row],[Znesek DDV]]</f>
        <v>0</v>
      </c>
      <c r="U43" s="102">
        <f t="shared" si="1"/>
        <v>0</v>
      </c>
      <c r="V43" s="102">
        <f>Tabela1[[#This Row],[Stroški sklada NOO]]+Tabela1[[#This Row],[Ostali stroški]]</f>
        <v>0</v>
      </c>
      <c r="W43" s="101">
        <f t="shared" si="2"/>
        <v>0</v>
      </c>
      <c r="X43" s="101">
        <f t="shared" si="3"/>
        <v>0</v>
      </c>
      <c r="Y43" s="101">
        <f t="shared" si="4"/>
        <v>0</v>
      </c>
      <c r="Z43" s="101">
        <f t="shared" si="5"/>
        <v>0</v>
      </c>
      <c r="AA43" s="101">
        <f t="shared" si="6"/>
        <v>0</v>
      </c>
      <c r="AB43" s="103"/>
    </row>
    <row r="44" spans="1:30" ht="12" customHeight="1" x14ac:dyDescent="0.2">
      <c r="A44" s="145"/>
      <c r="B44" s="146"/>
      <c r="C44" s="147"/>
      <c r="D44" s="146"/>
      <c r="E44" s="146"/>
      <c r="F44" s="146"/>
      <c r="G44" s="146"/>
      <c r="H44" s="148"/>
      <c r="I44" s="149" t="s">
        <v>108</v>
      </c>
      <c r="J44" s="150">
        <f>SUBTOTAL(109,Tabela1[Znesek brez DDV])</f>
        <v>0</v>
      </c>
      <c r="K44" s="151">
        <f>SUBTOTAL(109,Tabela1[Znesek z DDV])</f>
        <v>0</v>
      </c>
      <c r="L44" s="151">
        <f>SUBTOTAL(109,Tabela1[Znesek DDV])</f>
        <v>0</v>
      </c>
      <c r="M44" s="163"/>
      <c r="N44" s="152">
        <f>SUBTOTAL(109,Tabela1[Upravičeni stroški])</f>
        <v>0</v>
      </c>
      <c r="O44" s="152">
        <f>SUBTOTAL(109,Tabela1[Upravičeni stroški - javni del SOFINANCIRANJE])</f>
        <v>0</v>
      </c>
      <c r="P44" s="151">
        <f>SUBTOTAL(109,Tabela1[Upravičeni stroški - zasebni del])</f>
        <v>0</v>
      </c>
      <c r="Q44" s="153">
        <f>SUBTOTAL(109,Tabela1[Stroški sklada NOO1])</f>
        <v>0</v>
      </c>
      <c r="R44" s="153">
        <f>SUBTOTAL(109,Tabela1[Ostali stroški2])</f>
        <v>0</v>
      </c>
      <c r="S44" s="153">
        <f>SUBTOTAL(109,Tabela1[Stroški sklada NOO])</f>
        <v>0</v>
      </c>
      <c r="T44" s="153">
        <f>SUBTOTAL(109,Tabela1[Ostali stroški])</f>
        <v>0</v>
      </c>
      <c r="U44" s="154">
        <f>SUBTOTAL(109,Tabela1[Stroški skupaj])</f>
        <v>0</v>
      </c>
      <c r="V44" s="154">
        <f>SUBTOTAL(109,Tabela1[[Stroški skupaj   ]])</f>
        <v>0</v>
      </c>
      <c r="W44" s="153">
        <f>SUBTOTAL(109,Tabela1[[Stroški sklada NOO   ]])</f>
        <v>0</v>
      </c>
      <c r="X44" s="153">
        <f>SUBTOTAL(109,Tabela1[[Ostali stroški    ]])</f>
        <v>0</v>
      </c>
      <c r="Y44" s="153">
        <f>SUBTOTAL(109,Tabela1[[Stroški skupaj     ]])</f>
        <v>0</v>
      </c>
      <c r="Z44" s="155">
        <f>SUBTOTAL(109,Tabela1[Sklad NOO])</f>
        <v>0</v>
      </c>
      <c r="AA44" s="153">
        <f>SUBTOTAL(109,Tabela1[Ostali viri4])</f>
        <v>0</v>
      </c>
      <c r="AB44" s="156"/>
    </row>
    <row r="45" spans="1:30" ht="12" customHeight="1" x14ac:dyDescent="0.2">
      <c r="A45" s="106"/>
      <c r="B45" s="107"/>
      <c r="C45" s="108"/>
      <c r="D45" s="107"/>
      <c r="E45" s="107"/>
      <c r="F45" s="107"/>
      <c r="G45" s="107"/>
      <c r="H45" s="109"/>
      <c r="I45" s="110" t="s">
        <v>58</v>
      </c>
      <c r="J45" s="98"/>
      <c r="K45" s="98"/>
      <c r="L45" s="98"/>
      <c r="M45" s="164"/>
      <c r="N45" s="168">
        <f>Tabela1[[#Totals],[Upravičeni stroški]]</f>
        <v>0</v>
      </c>
      <c r="O45" s="168">
        <f>Tabela1[[#Totals],[Upravičeni stroški - javni del SOFINANCIRANJE]]</f>
        <v>0</v>
      </c>
      <c r="P45" s="170">
        <f>Tabela1[[#Totals],[Upravičeni stroški - zasebni del]]</f>
        <v>0</v>
      </c>
      <c r="Q45" s="170">
        <f>Tabela1[[#Totals],[Stroški sklada NOO1]]</f>
        <v>0</v>
      </c>
      <c r="R45" s="170">
        <f>Tabela1[[#Totals],[Ostali stroški2]]</f>
        <v>0</v>
      </c>
      <c r="S45" s="170">
        <f>Tabela1[[#Totals],[Stroški sklada NOO]]</f>
        <v>0</v>
      </c>
      <c r="T45" s="170">
        <f>Tabela1[[#Totals],[Ostali stroški]]</f>
        <v>0</v>
      </c>
      <c r="U45" s="170">
        <f>Tabela1[[#Totals],[Stroški skupaj]]</f>
        <v>0</v>
      </c>
      <c r="V45" s="170">
        <f>Tabela1[[#Totals],[Stroški skupaj   ]]</f>
        <v>0</v>
      </c>
      <c r="W45" s="170">
        <f>Tabela1[[#Totals],[Stroški sklada NOO   ]]</f>
        <v>0</v>
      </c>
      <c r="X45" s="170">
        <f>Tabela1[[#Totals],[Ostali stroški    ]]</f>
        <v>0</v>
      </c>
      <c r="Y45" s="170">
        <f>Tabela1[[#Totals],[Stroški skupaj     ]]</f>
        <v>0</v>
      </c>
      <c r="Z45" s="170">
        <f>Tabela1[[#Totals],[Sklad NOO]]</f>
        <v>0</v>
      </c>
      <c r="AA45" s="170">
        <f>Tabela1[[#Totals],[Ostali viri4]]</f>
        <v>0</v>
      </c>
      <c r="AB45" s="156"/>
    </row>
    <row r="46" spans="1:30" ht="12.95" customHeight="1" x14ac:dyDescent="0.2">
      <c r="A46" s="224" t="s">
        <v>100</v>
      </c>
      <c r="B46" s="225"/>
      <c r="C46" s="225"/>
      <c r="D46" s="225"/>
      <c r="E46" s="225"/>
      <c r="F46" s="225"/>
      <c r="G46" s="225"/>
      <c r="H46" s="225"/>
      <c r="I46" s="226"/>
      <c r="J46" s="111"/>
      <c r="K46" s="112"/>
      <c r="L46" s="112"/>
      <c r="M46" s="113"/>
      <c r="N46" s="171">
        <f>N48+N49</f>
        <v>0</v>
      </c>
      <c r="O46" s="171">
        <f t="shared" ref="O46:AA46" si="11">O48+O49</f>
        <v>0</v>
      </c>
      <c r="P46" s="172">
        <f t="shared" si="11"/>
        <v>0</v>
      </c>
      <c r="Q46" s="172">
        <f t="shared" si="11"/>
        <v>0</v>
      </c>
      <c r="R46" s="172">
        <f t="shared" si="11"/>
        <v>0</v>
      </c>
      <c r="S46" s="172">
        <f t="shared" si="11"/>
        <v>0</v>
      </c>
      <c r="T46" s="172">
        <f t="shared" si="11"/>
        <v>0</v>
      </c>
      <c r="U46" s="172">
        <f t="shared" si="11"/>
        <v>0</v>
      </c>
      <c r="V46" s="172">
        <f t="shared" si="11"/>
        <v>0</v>
      </c>
      <c r="W46" s="172">
        <f t="shared" si="11"/>
        <v>0</v>
      </c>
      <c r="X46" s="172">
        <f t="shared" si="11"/>
        <v>0</v>
      </c>
      <c r="Y46" s="172">
        <f t="shared" si="11"/>
        <v>0</v>
      </c>
      <c r="Z46" s="172">
        <f t="shared" si="11"/>
        <v>0</v>
      </c>
      <c r="AA46" s="172">
        <f t="shared" si="11"/>
        <v>0</v>
      </c>
      <c r="AB46" s="169"/>
    </row>
    <row r="47" spans="1:30" ht="12.95" customHeight="1" x14ac:dyDescent="0.2">
      <c r="A47" s="227" t="s">
        <v>42</v>
      </c>
      <c r="B47" s="227"/>
      <c r="C47" s="227"/>
      <c r="D47" s="227"/>
      <c r="E47" s="227"/>
      <c r="F47" s="227"/>
      <c r="G47" s="227"/>
      <c r="H47" s="227"/>
      <c r="I47" s="228"/>
      <c r="J47" s="87"/>
      <c r="K47" s="87"/>
      <c r="L47" s="87"/>
      <c r="M47" s="88"/>
      <c r="N47" s="83"/>
      <c r="O47" s="165"/>
      <c r="P47" s="165"/>
      <c r="Q47" s="166"/>
      <c r="R47" s="167"/>
      <c r="S47" s="167"/>
      <c r="T47" s="167"/>
      <c r="U47" s="167"/>
      <c r="V47" s="167"/>
      <c r="W47" s="167"/>
      <c r="X47" s="167"/>
      <c r="Y47" s="167"/>
      <c r="Z47" s="89"/>
      <c r="AA47" s="89"/>
      <c r="AB47" s="90"/>
    </row>
    <row r="48" spans="1:30" ht="12.95" customHeight="1" x14ac:dyDescent="0.2">
      <c r="A48" s="229" t="s">
        <v>118</v>
      </c>
      <c r="B48" s="229"/>
      <c r="C48" s="229"/>
      <c r="D48" s="229"/>
      <c r="E48" s="229"/>
      <c r="F48" s="229"/>
      <c r="G48" s="229"/>
      <c r="H48" s="229"/>
      <c r="I48" s="230"/>
      <c r="J48" s="85"/>
      <c r="K48" s="85"/>
      <c r="L48" s="85"/>
      <c r="M48" s="86"/>
      <c r="N48" s="75"/>
      <c r="O48" s="75"/>
      <c r="P48" s="84">
        <f>N48-O48</f>
        <v>0</v>
      </c>
      <c r="Q48" s="79">
        <f>O48</f>
        <v>0</v>
      </c>
      <c r="R48" s="79">
        <f>P48</f>
        <v>0</v>
      </c>
      <c r="S48" s="79">
        <f>O48</f>
        <v>0</v>
      </c>
      <c r="T48" s="79">
        <f>P48</f>
        <v>0</v>
      </c>
      <c r="U48" s="81">
        <f>N48</f>
        <v>0</v>
      </c>
      <c r="V48" s="81">
        <f>U48</f>
        <v>0</v>
      </c>
      <c r="W48" s="79">
        <f>S48</f>
        <v>0</v>
      </c>
      <c r="X48" s="79">
        <f>T48</f>
        <v>0</v>
      </c>
      <c r="Y48" s="79">
        <f>V48</f>
        <v>0</v>
      </c>
      <c r="Z48" s="79">
        <f>O48</f>
        <v>0</v>
      </c>
      <c r="AA48" s="79">
        <f>P48</f>
        <v>0</v>
      </c>
      <c r="AB48" s="114"/>
    </row>
    <row r="49" spans="1:29" ht="12.95" customHeight="1" x14ac:dyDescent="0.2">
      <c r="A49" s="229" t="s">
        <v>119</v>
      </c>
      <c r="B49" s="229"/>
      <c r="C49" s="229"/>
      <c r="D49" s="229"/>
      <c r="E49" s="229"/>
      <c r="F49" s="229"/>
      <c r="G49" s="229"/>
      <c r="H49" s="229"/>
      <c r="I49" s="230"/>
      <c r="J49" s="158"/>
      <c r="K49" s="158"/>
      <c r="L49" s="158"/>
      <c r="M49" s="159"/>
      <c r="N49" s="161"/>
      <c r="O49" s="161"/>
      <c r="P49" s="84">
        <f>N49-O49</f>
        <v>0</v>
      </c>
      <c r="Q49" s="79">
        <f>O49</f>
        <v>0</v>
      </c>
      <c r="R49" s="79">
        <f>P49</f>
        <v>0</v>
      </c>
      <c r="S49" s="79">
        <f>O49</f>
        <v>0</v>
      </c>
      <c r="T49" s="79">
        <f>P49</f>
        <v>0</v>
      </c>
      <c r="U49" s="81">
        <f>N49</f>
        <v>0</v>
      </c>
      <c r="V49" s="81">
        <f>U49</f>
        <v>0</v>
      </c>
      <c r="W49" s="79">
        <f>S49</f>
        <v>0</v>
      </c>
      <c r="X49" s="79">
        <f>T49</f>
        <v>0</v>
      </c>
      <c r="Y49" s="79">
        <f>V49</f>
        <v>0</v>
      </c>
      <c r="Z49" s="79">
        <f>O49</f>
        <v>0</v>
      </c>
      <c r="AA49" s="79">
        <f>P49</f>
        <v>0</v>
      </c>
      <c r="AB49" s="160"/>
      <c r="AC49" s="157"/>
    </row>
    <row r="50" spans="1:29" customFormat="1" ht="12.95" customHeight="1" thickBot="1" x14ac:dyDescent="0.3">
      <c r="H50" s="162"/>
    </row>
    <row r="51" spans="1:29" s="135" customFormat="1" ht="12.95" customHeight="1" thickBot="1" x14ac:dyDescent="0.3">
      <c r="A51" s="218" t="s">
        <v>43</v>
      </c>
      <c r="B51" s="219"/>
      <c r="C51" s="219"/>
      <c r="D51" s="219"/>
      <c r="E51" s="219"/>
      <c r="F51" s="219"/>
      <c r="G51" s="219"/>
      <c r="H51" s="219"/>
      <c r="I51" s="220"/>
      <c r="J51" s="131"/>
      <c r="K51" s="131"/>
      <c r="L51" s="131"/>
      <c r="M51" s="132"/>
      <c r="N51" s="133">
        <f>N45+N46</f>
        <v>0</v>
      </c>
      <c r="O51" s="133">
        <f t="shared" ref="O51:AA51" si="12">O45+O46</f>
        <v>0</v>
      </c>
      <c r="P51" s="133">
        <f t="shared" si="12"/>
        <v>0</v>
      </c>
      <c r="Q51" s="133">
        <f t="shared" si="12"/>
        <v>0</v>
      </c>
      <c r="R51" s="133">
        <f t="shared" si="12"/>
        <v>0</v>
      </c>
      <c r="S51" s="133">
        <f t="shared" si="12"/>
        <v>0</v>
      </c>
      <c r="T51" s="133">
        <f t="shared" si="12"/>
        <v>0</v>
      </c>
      <c r="U51" s="133">
        <f t="shared" si="12"/>
        <v>0</v>
      </c>
      <c r="V51" s="133">
        <f t="shared" si="12"/>
        <v>0</v>
      </c>
      <c r="W51" s="133">
        <f t="shared" si="12"/>
        <v>0</v>
      </c>
      <c r="X51" s="133">
        <f t="shared" si="12"/>
        <v>0</v>
      </c>
      <c r="Y51" s="133">
        <f t="shared" si="12"/>
        <v>0</v>
      </c>
      <c r="Z51" s="133">
        <f t="shared" si="12"/>
        <v>0</v>
      </c>
      <c r="AA51" s="133">
        <f t="shared" si="12"/>
        <v>0</v>
      </c>
      <c r="AB51" s="134"/>
    </row>
    <row r="52" spans="1:29" s="59" customFormat="1" ht="12" customHeight="1" x14ac:dyDescent="0.2">
      <c r="A52" s="55" t="s">
        <v>74</v>
      </c>
      <c r="B52" s="55"/>
      <c r="C52" s="55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7"/>
      <c r="R52" s="57"/>
      <c r="S52" s="57"/>
      <c r="T52" s="57"/>
      <c r="U52" s="50"/>
      <c r="V52" s="50"/>
      <c r="W52" s="57"/>
      <c r="X52" s="57"/>
      <c r="Y52" s="57"/>
      <c r="Z52" s="57"/>
      <c r="AA52" s="57"/>
      <c r="AB52" s="58"/>
    </row>
    <row r="53" spans="1:29" ht="12" customHeight="1" x14ac:dyDescent="0.2">
      <c r="A53" s="60" t="s">
        <v>55</v>
      </c>
      <c r="B53" s="60"/>
      <c r="C53" s="60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7"/>
      <c r="R53" s="57"/>
      <c r="S53" s="57"/>
      <c r="T53" s="57"/>
      <c r="U53" s="50"/>
      <c r="V53" s="50"/>
      <c r="W53" s="57"/>
      <c r="X53" s="57"/>
      <c r="Y53" s="57"/>
      <c r="Z53" s="57"/>
      <c r="AA53" s="57"/>
      <c r="AB53" s="58"/>
    </row>
    <row r="54" spans="1:29" ht="12" customHeight="1" x14ac:dyDescent="0.2">
      <c r="A54" s="46" t="s">
        <v>75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9" ht="14.25" customHeight="1" x14ac:dyDescent="0.25">
      <c r="A55" s="46" t="s">
        <v>76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/>
      <c r="T55"/>
      <c r="U55"/>
      <c r="V55"/>
      <c r="W55"/>
      <c r="X55"/>
      <c r="Y55"/>
      <c r="Z55"/>
      <c r="AA55"/>
      <c r="AB55"/>
    </row>
    <row r="56" spans="1:29" ht="16.5" customHeight="1" x14ac:dyDescent="0.25">
      <c r="A56" s="56" t="s">
        <v>77</v>
      </c>
      <c r="B56" s="56"/>
      <c r="C56" s="56"/>
      <c r="E56"/>
      <c r="H56" s="46"/>
      <c r="I56" s="46"/>
      <c r="J56" s="46"/>
      <c r="K56" s="46"/>
      <c r="L56" s="46"/>
      <c r="M56" s="46"/>
      <c r="N56" s="46"/>
      <c r="O56" s="4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1:29" ht="16.5" customHeight="1" x14ac:dyDescent="0.25">
      <c r="A57" s="61" t="s">
        <v>78</v>
      </c>
      <c r="B57" s="61"/>
      <c r="C57" s="61"/>
      <c r="E57"/>
      <c r="P57"/>
      <c r="Q57"/>
      <c r="R57"/>
      <c r="S57"/>
      <c r="T57"/>
      <c r="U57"/>
      <c r="V57"/>
      <c r="W57"/>
      <c r="X57"/>
      <c r="Y57"/>
      <c r="Z57"/>
      <c r="AA57"/>
      <c r="AB57"/>
    </row>
    <row r="58" spans="1:29" ht="15" customHeight="1" x14ac:dyDescent="0.25">
      <c r="A58" s="61" t="s">
        <v>117</v>
      </c>
      <c r="E58"/>
      <c r="P58"/>
      <c r="Q58"/>
      <c r="R58"/>
      <c r="S58"/>
      <c r="T58"/>
      <c r="U58"/>
      <c r="V58"/>
      <c r="W58"/>
      <c r="X58"/>
      <c r="Y58"/>
      <c r="Z58"/>
      <c r="AA58"/>
      <c r="AB58"/>
    </row>
    <row r="59" spans="1:29" ht="14.25" customHeight="1" x14ac:dyDescent="0.25">
      <c r="A59" s="61" t="s">
        <v>120</v>
      </c>
      <c r="E59"/>
      <c r="P59"/>
      <c r="Q59"/>
      <c r="R59"/>
      <c r="S59"/>
      <c r="T59"/>
      <c r="U59"/>
      <c r="V59"/>
      <c r="W59"/>
      <c r="X59"/>
      <c r="Y59"/>
      <c r="Z59"/>
      <c r="AA59"/>
      <c r="AB59"/>
    </row>
    <row r="60" spans="1:29" ht="15" customHeight="1" x14ac:dyDescent="0.25">
      <c r="P60"/>
      <c r="Q60"/>
      <c r="R60"/>
      <c r="S60"/>
      <c r="T60"/>
      <c r="U60"/>
      <c r="V60"/>
      <c r="W60"/>
      <c r="X60"/>
      <c r="Y60"/>
      <c r="Z60"/>
      <c r="AA60"/>
      <c r="AB60"/>
    </row>
    <row r="61" spans="1:29" ht="12" customHeight="1" x14ac:dyDescent="0.25">
      <c r="P61"/>
      <c r="Q61"/>
      <c r="R61"/>
      <c r="S61"/>
      <c r="T61"/>
      <c r="U61"/>
      <c r="V61"/>
      <c r="W61"/>
      <c r="X61"/>
      <c r="Y61"/>
      <c r="Z61"/>
      <c r="AA61"/>
      <c r="AB61"/>
    </row>
    <row r="62" spans="1:29" ht="12" customHeight="1" x14ac:dyDescent="0.25">
      <c r="B62" s="173" t="s">
        <v>121</v>
      </c>
      <c r="D62"/>
      <c r="E62"/>
      <c r="P62"/>
      <c r="Q62"/>
      <c r="R62"/>
      <c r="S62"/>
      <c r="T62"/>
      <c r="U62"/>
      <c r="V62"/>
      <c r="W62"/>
      <c r="X62"/>
      <c r="Y62"/>
      <c r="Z62"/>
      <c r="AA62"/>
      <c r="AB62"/>
    </row>
    <row r="63" spans="1:29" ht="12" customHeight="1" x14ac:dyDescent="0.25">
      <c r="B63" s="5" t="s">
        <v>122</v>
      </c>
      <c r="C63" s="144"/>
      <c r="D63"/>
      <c r="E63"/>
      <c r="P63"/>
      <c r="Q63"/>
      <c r="R63"/>
      <c r="S63"/>
      <c r="T63"/>
      <c r="U63"/>
      <c r="V63"/>
      <c r="W63"/>
      <c r="X63"/>
      <c r="Y63"/>
      <c r="Z63"/>
      <c r="AA63"/>
      <c r="AB63"/>
    </row>
    <row r="64" spans="1:29" ht="56.25" customHeight="1" x14ac:dyDescent="0.25">
      <c r="B64" s="127" t="s">
        <v>114</v>
      </c>
      <c r="C64" s="128" t="s">
        <v>115</v>
      </c>
      <c r="D64" s="127" t="s">
        <v>123</v>
      </c>
      <c r="E64"/>
      <c r="P64"/>
      <c r="Q64"/>
      <c r="R64"/>
      <c r="S64"/>
      <c r="T64"/>
      <c r="U64"/>
      <c r="V64"/>
      <c r="W64"/>
      <c r="X64"/>
      <c r="Y64"/>
      <c r="Z64"/>
      <c r="AA64"/>
      <c r="AB64"/>
    </row>
    <row r="65" spans="2:30" ht="15" customHeight="1" x14ac:dyDescent="0.25">
      <c r="B65" s="117"/>
      <c r="C65" s="118"/>
      <c r="D65" s="117"/>
      <c r="E65"/>
      <c r="P65"/>
      <c r="Q65"/>
      <c r="R65"/>
      <c r="S65"/>
      <c r="T65"/>
      <c r="U65"/>
      <c r="V65"/>
    </row>
    <row r="66" spans="2:30" ht="15" customHeight="1" x14ac:dyDescent="0.25">
      <c r="B66" s="73"/>
      <c r="C66" s="118"/>
      <c r="D66" s="73"/>
      <c r="E66"/>
      <c r="P66"/>
      <c r="Q66"/>
      <c r="R66"/>
      <c r="S66"/>
      <c r="T66"/>
      <c r="U66"/>
      <c r="V66"/>
    </row>
    <row r="67" spans="2:30" ht="15" customHeight="1" x14ac:dyDescent="0.25">
      <c r="B67" s="73"/>
      <c r="C67" s="118"/>
      <c r="D67" s="73"/>
      <c r="E67"/>
      <c r="R67"/>
      <c r="S67"/>
      <c r="T67"/>
      <c r="U67"/>
      <c r="V67"/>
    </row>
    <row r="68" spans="2:30" ht="15" customHeight="1" x14ac:dyDescent="0.25">
      <c r="B68" s="73"/>
      <c r="C68" s="118"/>
      <c r="D68" s="73"/>
      <c r="E68"/>
      <c r="R68"/>
      <c r="S68"/>
      <c r="T68"/>
      <c r="U68"/>
      <c r="V68"/>
    </row>
    <row r="69" spans="2:30" ht="15" x14ac:dyDescent="0.25">
      <c r="B69" s="73"/>
      <c r="C69" s="118"/>
      <c r="D69" s="73"/>
      <c r="E69"/>
      <c r="R69"/>
      <c r="S69"/>
      <c r="T69"/>
      <c r="U69"/>
      <c r="V69"/>
    </row>
    <row r="70" spans="2:30" ht="15" x14ac:dyDescent="0.25">
      <c r="B70" s="73"/>
      <c r="C70" s="118"/>
      <c r="D70" s="73"/>
      <c r="R70"/>
      <c r="S70"/>
      <c r="T70"/>
      <c r="U70"/>
      <c r="V70"/>
    </row>
    <row r="71" spans="2:30" ht="15" x14ac:dyDescent="0.25">
      <c r="B71" s="73"/>
      <c r="C71" s="118"/>
      <c r="D71" s="73"/>
      <c r="I71" s="143"/>
      <c r="J71" s="143"/>
      <c r="K71" s="143"/>
      <c r="L71" s="143"/>
      <c r="M71" s="143"/>
      <c r="N71" s="143"/>
      <c r="O71" s="143"/>
      <c r="R71"/>
      <c r="S71"/>
      <c r="T71"/>
      <c r="U71"/>
      <c r="V71"/>
    </row>
    <row r="72" spans="2:30" ht="15" x14ac:dyDescent="0.25">
      <c r="B72" s="73"/>
      <c r="C72" s="118"/>
      <c r="D72" s="73"/>
      <c r="L72" s="215" t="s">
        <v>107</v>
      </c>
      <c r="M72" s="215"/>
      <c r="N72" s="215"/>
      <c r="O72" s="215"/>
      <c r="P72" s="215"/>
      <c r="Q72" s="215"/>
      <c r="R72"/>
      <c r="S72"/>
      <c r="T72"/>
      <c r="U72"/>
      <c r="V72"/>
    </row>
    <row r="73" spans="2:30" ht="15" x14ac:dyDescent="0.25">
      <c r="B73" s="73"/>
      <c r="C73" s="118"/>
      <c r="D73" s="73"/>
      <c r="I73" s="144" t="s">
        <v>6</v>
      </c>
      <c r="O73" s="63"/>
      <c r="R73"/>
      <c r="S73"/>
      <c r="T73"/>
      <c r="U73"/>
      <c r="V73"/>
    </row>
    <row r="74" spans="2:30" ht="15" x14ac:dyDescent="0.25">
      <c r="B74" s="73"/>
      <c r="C74" s="118"/>
      <c r="D74" s="73"/>
      <c r="L74" s="216"/>
      <c r="M74" s="216"/>
      <c r="N74" s="216"/>
      <c r="O74" s="216"/>
      <c r="P74" s="216"/>
      <c r="Q74" s="216"/>
      <c r="R74"/>
      <c r="S74"/>
      <c r="T74"/>
      <c r="U74"/>
      <c r="V74"/>
    </row>
    <row r="75" spans="2:30" ht="15" x14ac:dyDescent="0.25">
      <c r="B75" s="73"/>
      <c r="C75" s="118"/>
      <c r="D75" s="73"/>
      <c r="L75" s="64"/>
      <c r="M75" s="64"/>
      <c r="N75" s="64"/>
      <c r="O75" s="63"/>
      <c r="P75" s="63"/>
      <c r="Q75" s="64"/>
      <c r="R75"/>
      <c r="S75"/>
      <c r="T75"/>
      <c r="U75"/>
      <c r="V75"/>
      <c r="W75"/>
      <c r="X75"/>
      <c r="Y75"/>
      <c r="Z75"/>
      <c r="AA75"/>
      <c r="AB75"/>
      <c r="AC75"/>
      <c r="AD75"/>
    </row>
    <row r="76" spans="2:30" ht="15" x14ac:dyDescent="0.25">
      <c r="R76"/>
      <c r="S76"/>
      <c r="T76"/>
      <c r="U76"/>
      <c r="V76"/>
      <c r="W76"/>
      <c r="X76"/>
      <c r="Y76"/>
      <c r="Z76"/>
      <c r="AA76"/>
      <c r="AB76"/>
      <c r="AC76"/>
      <c r="AD76"/>
    </row>
    <row r="77" spans="2:30" ht="15" x14ac:dyDescent="0.25">
      <c r="R77"/>
      <c r="S77"/>
      <c r="T77"/>
      <c r="U77"/>
      <c r="V77"/>
      <c r="W77"/>
      <c r="X77"/>
      <c r="Y77"/>
      <c r="Z77"/>
      <c r="AA77"/>
      <c r="AB77"/>
      <c r="AC77"/>
      <c r="AD77"/>
    </row>
    <row r="78" spans="2:30" ht="15" x14ac:dyDescent="0.25">
      <c r="S78"/>
      <c r="T78"/>
      <c r="U78"/>
      <c r="V78"/>
      <c r="W78"/>
      <c r="X78"/>
      <c r="Y78"/>
      <c r="Z78"/>
      <c r="AA78"/>
      <c r="AB78"/>
      <c r="AC78"/>
      <c r="AD78"/>
    </row>
    <row r="79" spans="2:30" ht="15" x14ac:dyDescent="0.25">
      <c r="S79"/>
      <c r="T79"/>
      <c r="U79"/>
      <c r="V79"/>
      <c r="W79"/>
      <c r="X79"/>
      <c r="Y79"/>
      <c r="Z79"/>
      <c r="AA79"/>
      <c r="AB79"/>
      <c r="AC79"/>
      <c r="AD79"/>
    </row>
    <row r="80" spans="2:30" ht="15" x14ac:dyDescent="0.25">
      <c r="S80"/>
      <c r="T80"/>
      <c r="U80"/>
      <c r="V80"/>
      <c r="W80"/>
      <c r="X80"/>
      <c r="Y80"/>
      <c r="Z80"/>
      <c r="AA80"/>
      <c r="AB80"/>
      <c r="AC80"/>
      <c r="AD80"/>
    </row>
    <row r="81" spans="19:30" ht="15" x14ac:dyDescent="0.25">
      <c r="S81"/>
      <c r="T81"/>
      <c r="U81"/>
      <c r="V81"/>
      <c r="W81"/>
      <c r="X81"/>
      <c r="Y81"/>
      <c r="Z81"/>
      <c r="AA81"/>
      <c r="AB81"/>
      <c r="AC81"/>
      <c r="AD81"/>
    </row>
    <row r="82" spans="19:30" ht="15" x14ac:dyDescent="0.25">
      <c r="S82"/>
      <c r="T82"/>
      <c r="U82"/>
      <c r="V82"/>
      <c r="W82"/>
      <c r="X82"/>
      <c r="Y82"/>
      <c r="Z82"/>
      <c r="AA82"/>
      <c r="AB82"/>
      <c r="AC82"/>
      <c r="AD82"/>
    </row>
    <row r="83" spans="19:30" ht="15" x14ac:dyDescent="0.25">
      <c r="S83"/>
      <c r="T83"/>
      <c r="U83"/>
      <c r="V83"/>
      <c r="W83"/>
      <c r="X83"/>
      <c r="Y83"/>
      <c r="Z83"/>
      <c r="AA83"/>
      <c r="AB83"/>
      <c r="AC83"/>
      <c r="AD83"/>
    </row>
    <row r="84" spans="19:30" ht="15" x14ac:dyDescent="0.25">
      <c r="S84"/>
      <c r="T84"/>
      <c r="U84"/>
      <c r="V84"/>
      <c r="W84"/>
      <c r="X84"/>
      <c r="Y84"/>
      <c r="Z84"/>
      <c r="AA84"/>
      <c r="AB84"/>
      <c r="AC84"/>
      <c r="AD84"/>
    </row>
    <row r="85" spans="19:30" ht="15" x14ac:dyDescent="0.25">
      <c r="S85"/>
      <c r="T85"/>
      <c r="U85"/>
      <c r="V85"/>
      <c r="W85"/>
      <c r="X85"/>
      <c r="Y85"/>
      <c r="Z85"/>
      <c r="AA85"/>
      <c r="AB85"/>
      <c r="AC85"/>
      <c r="AD85"/>
    </row>
    <row r="86" spans="19:30" ht="15" x14ac:dyDescent="0.25">
      <c r="S86"/>
      <c r="T86"/>
      <c r="U86"/>
      <c r="V86"/>
      <c r="W86"/>
      <c r="X86"/>
      <c r="Y86"/>
      <c r="Z86"/>
      <c r="AA86"/>
      <c r="AB86"/>
      <c r="AC86"/>
      <c r="AD86"/>
    </row>
    <row r="87" spans="19:30" ht="15" x14ac:dyDescent="0.25">
      <c r="S87"/>
      <c r="T87"/>
      <c r="U87"/>
      <c r="V87"/>
      <c r="W87"/>
      <c r="X87"/>
      <c r="Y87"/>
      <c r="Z87"/>
      <c r="AA87"/>
      <c r="AB87"/>
      <c r="AC87"/>
      <c r="AD87"/>
    </row>
    <row r="88" spans="19:30" ht="15" x14ac:dyDescent="0.25">
      <c r="S88"/>
      <c r="T88"/>
      <c r="U88"/>
      <c r="V88"/>
      <c r="W88"/>
      <c r="X88"/>
      <c r="Y88"/>
      <c r="Z88"/>
      <c r="AA88"/>
      <c r="AB88"/>
      <c r="AC88"/>
      <c r="AD88"/>
    </row>
    <row r="89" spans="19:30" ht="15" x14ac:dyDescent="0.25">
      <c r="S89"/>
      <c r="T89"/>
      <c r="U89"/>
      <c r="V89"/>
      <c r="W89"/>
      <c r="X89"/>
      <c r="Y89"/>
      <c r="Z89"/>
      <c r="AA89"/>
      <c r="AB89"/>
      <c r="AC89"/>
      <c r="AD89"/>
    </row>
    <row r="90" spans="19:30" ht="15" x14ac:dyDescent="0.25">
      <c r="S90"/>
      <c r="T90"/>
      <c r="U90"/>
      <c r="V90"/>
      <c r="W90"/>
      <c r="X90"/>
      <c r="Y90"/>
      <c r="Z90"/>
      <c r="AA90"/>
      <c r="AB90"/>
      <c r="AC90"/>
      <c r="AD90"/>
    </row>
    <row r="91" spans="19:30" ht="15" x14ac:dyDescent="0.25">
      <c r="S91"/>
      <c r="T91"/>
      <c r="U91"/>
      <c r="V91"/>
      <c r="W91"/>
      <c r="X91"/>
      <c r="Y91"/>
      <c r="Z91"/>
      <c r="AA91"/>
      <c r="AB91"/>
      <c r="AC91"/>
      <c r="AD91"/>
    </row>
    <row r="92" spans="19:30" ht="15" x14ac:dyDescent="0.25">
      <c r="S92"/>
      <c r="T92"/>
      <c r="U92"/>
      <c r="V92"/>
      <c r="W92"/>
      <c r="X92"/>
      <c r="Y92"/>
      <c r="Z92"/>
      <c r="AA92"/>
      <c r="AB92"/>
      <c r="AC92"/>
      <c r="AD92"/>
    </row>
    <row r="93" spans="19:30" ht="15" x14ac:dyDescent="0.25">
      <c r="S93"/>
      <c r="T93"/>
      <c r="U93"/>
      <c r="V93"/>
      <c r="W93"/>
      <c r="X93"/>
      <c r="Y93"/>
      <c r="Z93"/>
      <c r="AA93"/>
      <c r="AB93"/>
      <c r="AC93"/>
      <c r="AD93"/>
    </row>
    <row r="94" spans="19:30" ht="15" x14ac:dyDescent="0.25">
      <c r="S94"/>
      <c r="T94"/>
      <c r="U94"/>
      <c r="V94"/>
      <c r="W94"/>
      <c r="X94"/>
      <c r="Y94"/>
      <c r="Z94"/>
      <c r="AA94"/>
      <c r="AB94"/>
      <c r="AC94"/>
      <c r="AD94"/>
    </row>
    <row r="95" spans="19:30" ht="15" x14ac:dyDescent="0.25">
      <c r="S95"/>
      <c r="T95"/>
      <c r="U95"/>
      <c r="V95"/>
      <c r="W95"/>
      <c r="X95"/>
      <c r="Y95"/>
      <c r="Z95"/>
      <c r="AA95"/>
      <c r="AB95"/>
      <c r="AC95"/>
      <c r="AD95"/>
    </row>
    <row r="96" spans="19:30" ht="15" x14ac:dyDescent="0.25">
      <c r="S96"/>
      <c r="T96"/>
      <c r="U96"/>
      <c r="V96"/>
      <c r="W96"/>
      <c r="X96"/>
      <c r="Y96"/>
      <c r="Z96"/>
      <c r="AA96"/>
      <c r="AB96"/>
      <c r="AC96"/>
      <c r="AD96"/>
    </row>
    <row r="97" spans="19:30" ht="15" x14ac:dyDescent="0.25">
      <c r="S97"/>
      <c r="T97"/>
      <c r="U97"/>
      <c r="V97"/>
      <c r="W97"/>
      <c r="X97"/>
      <c r="Y97"/>
      <c r="Z97"/>
      <c r="AA97"/>
      <c r="AB97"/>
      <c r="AC97"/>
      <c r="AD97"/>
    </row>
    <row r="98" spans="19:30" ht="15" x14ac:dyDescent="0.25">
      <c r="S98"/>
      <c r="T98"/>
      <c r="U98"/>
      <c r="V98"/>
      <c r="W98"/>
      <c r="X98"/>
      <c r="Y98"/>
      <c r="Z98"/>
      <c r="AA98"/>
      <c r="AB98"/>
      <c r="AC98"/>
      <c r="AD98"/>
    </row>
    <row r="99" spans="19:30" ht="15" x14ac:dyDescent="0.25">
      <c r="S99"/>
      <c r="T99"/>
      <c r="U99"/>
      <c r="V99"/>
      <c r="W99"/>
      <c r="X99"/>
      <c r="Y99"/>
      <c r="Z99"/>
      <c r="AA99"/>
      <c r="AB99"/>
      <c r="AC99"/>
      <c r="AD99"/>
    </row>
  </sheetData>
  <sheetProtection formatCells="0" formatColumns="0" formatRows="0" sort="0" autoFilter="0"/>
  <mergeCells count="27">
    <mergeCell ref="A51:I51"/>
    <mergeCell ref="A1:AB1"/>
    <mergeCell ref="A3:AB3"/>
    <mergeCell ref="A7:B7"/>
    <mergeCell ref="A8:B8"/>
    <mergeCell ref="A9:B9"/>
    <mergeCell ref="C7:H7"/>
    <mergeCell ref="C8:H8"/>
    <mergeCell ref="C9:H9"/>
    <mergeCell ref="A5:H5"/>
    <mergeCell ref="A46:I46"/>
    <mergeCell ref="A47:I47"/>
    <mergeCell ref="A48:I48"/>
    <mergeCell ref="A49:I49"/>
    <mergeCell ref="Q5:AB5"/>
    <mergeCell ref="Q7:S7"/>
    <mergeCell ref="L72:Q72"/>
    <mergeCell ref="L74:Q74"/>
    <mergeCell ref="Q8:S8"/>
    <mergeCell ref="Q9:S9"/>
    <mergeCell ref="T7:AB7"/>
    <mergeCell ref="T8:AB8"/>
    <mergeCell ref="T9:AB9"/>
    <mergeCell ref="W12:X12"/>
    <mergeCell ref="Q12:R12"/>
    <mergeCell ref="S12:T12"/>
    <mergeCell ref="Z12:AA12"/>
  </mergeCells>
  <dataValidations count="3">
    <dataValidation type="list" allowBlank="1" showInputMessage="1" showErrorMessage="1" sqref="C14:C43" xr:uid="{00000000-0002-0000-0100-000000000000}">
      <formula1>"Stroški storitev zunanjih izvajalcev, Investicije v neopredmetena sredstva, Amortizacija opredmetenih sredstev/opreme"</formula1>
    </dataValidation>
    <dataValidation type="list" allowBlank="1" showInputMessage="1" showErrorMessage="1" sqref="M14:M43" xr:uid="{0C333F9A-D1FC-485E-9B2C-4290E7938749}">
      <formula1>"25%, 35%, 45%, 40%, 50%, 60%"</formula1>
    </dataValidation>
    <dataValidation type="list" allowBlank="1" showInputMessage="1" showErrorMessage="1" sqref="C65:C75" xr:uid="{DB7FAEDF-B522-40A6-9120-ED200C22D391}">
      <formula1>"Stroški osebja, Stroški storitev zunanjih izvajalcev, Investicije v neopredmetena sredstva, Amortizacija opredmetenih sredstev/opreme, Posredni stroški"</formula1>
    </dataValidation>
  </dataValidations>
  <pageMargins left="0.11811023622047245" right="0.11811023622047245" top="0.74803149606299213" bottom="0.74803149606299213" header="0.31496062992125984" footer="0.31496062992125984"/>
  <pageSetup paperSize="8" scale="54" fitToHeight="0" orientation="landscape" r:id="rId1"/>
  <headerFooter>
    <oddHeader>&amp;L&amp;G&amp;C&amp;G&amp;R&amp;G</oddHeader>
  </headerFooter>
  <ignoredErrors>
    <ignoredError sqref="P48" unlockedFormula="1"/>
  </ignoredError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7"/>
  <sheetViews>
    <sheetView showGridLines="0" zoomScaleNormal="100" zoomScalePageLayoutView="75" workbookViewId="0">
      <selection activeCell="A19" sqref="A19:L19"/>
    </sheetView>
  </sheetViews>
  <sheetFormatPr defaultColWidth="9.140625" defaultRowHeight="12" x14ac:dyDescent="0.2"/>
  <cols>
    <col min="1" max="1" width="12.7109375" style="5" customWidth="1"/>
    <col min="2" max="2" width="10" style="5" customWidth="1"/>
    <col min="3" max="4" width="9.140625" style="5"/>
    <col min="5" max="5" width="50.140625" style="5" customWidth="1"/>
    <col min="6" max="6" width="10.28515625" style="5" customWidth="1"/>
    <col min="7" max="7" width="7.85546875" style="5" customWidth="1"/>
    <col min="8" max="8" width="23.28515625" style="5" customWidth="1"/>
    <col min="9" max="11" width="9.140625" style="5"/>
    <col min="12" max="12" width="26.5703125" style="5" customWidth="1"/>
    <col min="13" max="13" width="3.42578125" style="5" customWidth="1"/>
    <col min="14" max="14" width="20.28515625" style="5" customWidth="1"/>
    <col min="15" max="16384" width="9.140625" style="5"/>
  </cols>
  <sheetData>
    <row r="1" spans="1:15" ht="12" customHeight="1" x14ac:dyDescent="0.2">
      <c r="A1" s="239" t="s">
        <v>34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15" ht="12" customHeight="1" x14ac:dyDescent="0.2">
      <c r="D2" s="65"/>
      <c r="F2" s="65"/>
      <c r="G2" s="65"/>
      <c r="H2" s="65"/>
    </row>
    <row r="3" spans="1:15" ht="12" customHeight="1" x14ac:dyDescent="0.2">
      <c r="A3" s="222" t="str">
        <f>VNOO!A3</f>
        <v>Obdobje poročanja: od___________ do___________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N3" s="259"/>
      <c r="O3" s="259"/>
    </row>
    <row r="4" spans="1:15" ht="12" customHeight="1" x14ac:dyDescent="0.2">
      <c r="A4" s="66"/>
      <c r="C4" s="66"/>
    </row>
    <row r="5" spans="1:15" ht="12" customHeight="1" thickBot="1" x14ac:dyDescent="0.25"/>
    <row r="6" spans="1:15" ht="12" customHeight="1" thickBot="1" x14ac:dyDescent="0.25">
      <c r="A6" s="260" t="s">
        <v>7</v>
      </c>
      <c r="B6" s="261"/>
      <c r="C6" s="261"/>
      <c r="D6" s="261"/>
      <c r="E6" s="262"/>
      <c r="F6" s="47"/>
      <c r="G6" s="263" t="s">
        <v>16</v>
      </c>
      <c r="H6" s="264"/>
      <c r="I6" s="264"/>
      <c r="J6" s="264"/>
      <c r="K6" s="264"/>
      <c r="L6" s="265"/>
    </row>
    <row r="7" spans="1:15" ht="12" customHeight="1" thickBot="1" x14ac:dyDescent="0.25"/>
    <row r="8" spans="1:15" ht="12" customHeight="1" x14ac:dyDescent="0.2">
      <c r="A8" s="190" t="s">
        <v>8</v>
      </c>
      <c r="B8" s="244"/>
      <c r="C8" s="268">
        <f>VNOO!C12</f>
        <v>0</v>
      </c>
      <c r="D8" s="268"/>
      <c r="E8" s="269"/>
      <c r="F8" s="67"/>
      <c r="G8" s="266" t="s">
        <v>10</v>
      </c>
      <c r="H8" s="267"/>
      <c r="I8" s="268">
        <f>VNOO!C22</f>
        <v>0</v>
      </c>
      <c r="J8" s="268"/>
      <c r="K8" s="268"/>
      <c r="L8" s="269"/>
    </row>
    <row r="9" spans="1:15" ht="12" customHeight="1" x14ac:dyDescent="0.2">
      <c r="A9" s="184" t="s">
        <v>9</v>
      </c>
      <c r="B9" s="249"/>
      <c r="C9" s="245">
        <f>VNOO!C13</f>
        <v>0</v>
      </c>
      <c r="D9" s="245"/>
      <c r="E9" s="246"/>
      <c r="F9" s="67"/>
      <c r="G9" s="251" t="s">
        <v>11</v>
      </c>
      <c r="H9" s="252"/>
      <c r="I9" s="245">
        <f>VNOO!C23</f>
        <v>0</v>
      </c>
      <c r="J9" s="245"/>
      <c r="K9" s="245"/>
      <c r="L9" s="246"/>
    </row>
    <row r="10" spans="1:15" ht="12" customHeight="1" thickBot="1" x14ac:dyDescent="0.25">
      <c r="A10" s="186" t="s">
        <v>32</v>
      </c>
      <c r="B10" s="250"/>
      <c r="C10" s="247">
        <f>VNOO!C14</f>
        <v>0</v>
      </c>
      <c r="D10" s="247"/>
      <c r="E10" s="248"/>
      <c r="F10" s="67"/>
      <c r="G10" s="242" t="s">
        <v>13</v>
      </c>
      <c r="H10" s="243"/>
      <c r="I10" s="247">
        <f>VNOO!C26</f>
        <v>0</v>
      </c>
      <c r="J10" s="247"/>
      <c r="K10" s="247"/>
      <c r="L10" s="248"/>
    </row>
    <row r="11" spans="1:15" ht="12" customHeight="1" x14ac:dyDescent="0.2">
      <c r="A11" s="7"/>
      <c r="B11" s="7"/>
      <c r="C11" s="7"/>
      <c r="D11" s="7"/>
      <c r="E11" s="7"/>
      <c r="F11" s="67"/>
      <c r="G11" s="7"/>
      <c r="H11" s="7"/>
      <c r="I11" s="7"/>
      <c r="J11" s="7"/>
      <c r="K11" s="7"/>
      <c r="L11" s="7"/>
    </row>
    <row r="12" spans="1:15" ht="12" customHeight="1" x14ac:dyDescent="0.2">
      <c r="A12" s="254" t="s">
        <v>101</v>
      </c>
      <c r="B12" s="254"/>
      <c r="C12" s="240" t="s">
        <v>111</v>
      </c>
      <c r="D12" s="240"/>
      <c r="E12" s="240"/>
      <c r="F12" s="240"/>
      <c r="G12" s="240"/>
      <c r="H12" s="240"/>
      <c r="I12" s="240"/>
      <c r="J12" s="240"/>
      <c r="K12" s="240"/>
      <c r="L12" s="240"/>
    </row>
    <row r="13" spans="1:15" ht="12" customHeight="1" x14ac:dyDescent="0.2">
      <c r="A13" s="254" t="s">
        <v>102</v>
      </c>
      <c r="B13" s="254"/>
      <c r="C13" s="257" t="s">
        <v>112</v>
      </c>
      <c r="D13" s="258"/>
      <c r="E13" s="258"/>
      <c r="F13" s="258"/>
      <c r="G13" s="258"/>
      <c r="H13" s="258"/>
      <c r="I13" s="258"/>
      <c r="J13" s="258"/>
      <c r="K13" s="258"/>
      <c r="L13" s="258"/>
    </row>
    <row r="14" spans="1:15" ht="12" customHeight="1" x14ac:dyDescent="0.2">
      <c r="A14" s="255" t="s">
        <v>103</v>
      </c>
      <c r="B14" s="256"/>
      <c r="C14" s="258" t="s">
        <v>113</v>
      </c>
      <c r="D14" s="258"/>
      <c r="E14" s="258"/>
      <c r="F14" s="68"/>
      <c r="G14" s="69"/>
      <c r="H14" s="69"/>
      <c r="I14" s="69"/>
      <c r="J14" s="69"/>
      <c r="K14" s="69"/>
      <c r="L14" s="69"/>
    </row>
    <row r="15" spans="1:15" ht="12" customHeight="1" x14ac:dyDescent="0.2">
      <c r="A15" s="70"/>
      <c r="B15" s="70"/>
      <c r="C15" s="7"/>
      <c r="D15" s="7"/>
      <c r="E15" s="7"/>
      <c r="F15" s="67"/>
      <c r="G15" s="7"/>
      <c r="H15" s="7"/>
      <c r="I15" s="7"/>
      <c r="J15" s="7"/>
      <c r="K15" s="7"/>
      <c r="L15" s="7"/>
    </row>
    <row r="16" spans="1:15" ht="12" customHeight="1" x14ac:dyDescent="0.2">
      <c r="A16" s="65" t="s">
        <v>37</v>
      </c>
      <c r="B16" s="65"/>
      <c r="C16" s="65"/>
      <c r="D16" s="65"/>
      <c r="E16" s="65"/>
    </row>
    <row r="17" spans="1:12" ht="25.5" customHeight="1" x14ac:dyDescent="0.2">
      <c r="A17" s="253" t="s">
        <v>64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</row>
    <row r="18" spans="1:12" ht="12" customHeight="1" thickBot="1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</row>
    <row r="19" spans="1:12" ht="128.25" customHeight="1" thickBot="1" x14ac:dyDescent="0.25">
      <c r="A19" s="236"/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8"/>
    </row>
    <row r="20" spans="1:12" ht="12" customHeight="1" x14ac:dyDescent="0.2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</row>
    <row r="21" spans="1:12" ht="12" customHeight="1" x14ac:dyDescent="0.2">
      <c r="A21" s="52" t="s">
        <v>104</v>
      </c>
      <c r="B21" s="52"/>
      <c r="C21" s="52"/>
      <c r="D21" s="52"/>
      <c r="E21" s="52"/>
      <c r="F21" s="52"/>
      <c r="G21" s="52"/>
      <c r="K21" s="52"/>
      <c r="L21" s="52"/>
    </row>
    <row r="22" spans="1:12" ht="12" customHeight="1" x14ac:dyDescent="0.2">
      <c r="A22" s="52" t="s">
        <v>105</v>
      </c>
      <c r="B22" s="52"/>
      <c r="C22" s="52"/>
      <c r="D22" s="52"/>
      <c r="E22" s="52"/>
      <c r="F22" s="52"/>
      <c r="G22" s="52"/>
      <c r="K22" s="52"/>
      <c r="L22" s="52"/>
    </row>
    <row r="23" spans="1:12" ht="12" customHeight="1" x14ac:dyDescent="0.2">
      <c r="A23" s="52" t="s">
        <v>106</v>
      </c>
      <c r="B23" s="52"/>
      <c r="C23" s="52"/>
      <c r="D23" s="52"/>
      <c r="E23" s="52"/>
      <c r="F23" s="52"/>
      <c r="G23" s="52"/>
      <c r="K23" s="52"/>
      <c r="L23" s="52"/>
    </row>
    <row r="24" spans="1:12" ht="12" customHeight="1" x14ac:dyDescent="0.2">
      <c r="A24" s="52"/>
      <c r="B24" s="52"/>
      <c r="C24" s="52"/>
      <c r="D24" s="52"/>
      <c r="E24" s="52"/>
      <c r="F24" s="52"/>
      <c r="G24" s="52"/>
      <c r="K24" s="52"/>
      <c r="L24" s="52"/>
    </row>
    <row r="25" spans="1:12" ht="12" customHeight="1" x14ac:dyDescent="0.2">
      <c r="B25" s="52"/>
      <c r="C25" s="52"/>
      <c r="D25" s="52"/>
      <c r="E25" s="52"/>
      <c r="G25" s="52"/>
      <c r="H25" s="241" t="s">
        <v>107</v>
      </c>
      <c r="I25" s="241"/>
      <c r="J25" s="241"/>
      <c r="K25" s="241"/>
      <c r="L25" s="52"/>
    </row>
    <row r="26" spans="1:12" ht="12" customHeight="1" x14ac:dyDescent="0.2">
      <c r="A26" s="72"/>
      <c r="H26" s="7"/>
      <c r="I26" s="7"/>
      <c r="J26" s="7"/>
      <c r="K26" s="52"/>
    </row>
    <row r="27" spans="1:12" ht="12" customHeight="1" x14ac:dyDescent="0.2">
      <c r="F27" s="62" t="s">
        <v>6</v>
      </c>
      <c r="H27" s="235"/>
      <c r="I27" s="235"/>
      <c r="J27" s="235"/>
      <c r="K27" s="235"/>
    </row>
  </sheetData>
  <sheetProtection formatCells="0" formatColumns="0" formatRows="0"/>
  <mergeCells count="27">
    <mergeCell ref="N3:O3"/>
    <mergeCell ref="A6:E6"/>
    <mergeCell ref="G6:L6"/>
    <mergeCell ref="G8:H8"/>
    <mergeCell ref="I8:L8"/>
    <mergeCell ref="C8:E8"/>
    <mergeCell ref="A12:B12"/>
    <mergeCell ref="A13:B13"/>
    <mergeCell ref="A14:B14"/>
    <mergeCell ref="C13:L13"/>
    <mergeCell ref="C14:E14"/>
    <mergeCell ref="H27:K27"/>
    <mergeCell ref="A19:L19"/>
    <mergeCell ref="A1:L1"/>
    <mergeCell ref="A3:L3"/>
    <mergeCell ref="C12:L12"/>
    <mergeCell ref="H25:K25"/>
    <mergeCell ref="G10:H10"/>
    <mergeCell ref="A8:B8"/>
    <mergeCell ref="I9:L9"/>
    <mergeCell ref="I10:L10"/>
    <mergeCell ref="A9:B9"/>
    <mergeCell ref="A10:B10"/>
    <mergeCell ref="C9:E9"/>
    <mergeCell ref="C10:E10"/>
    <mergeCell ref="G9:H9"/>
    <mergeCell ref="A17:L17"/>
  </mergeCells>
  <phoneticPr fontId="4" type="noConversion"/>
  <pageMargins left="0.23622047244094491" right="0.23622047244094491" top="1.1417322834645669" bottom="0.74803149606299213" header="0.31496062992125984" footer="0.31496062992125984"/>
  <pageSetup paperSize="9" scale="76" fitToHeight="0" orientation="landscape" r:id="rId1"/>
  <headerFooter>
    <oddHeader>&amp;L&amp;G&amp;C&amp;G&amp;R&amp;G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E33"/>
  <sheetViews>
    <sheetView workbookViewId="0">
      <selection activeCell="A13" sqref="A13"/>
    </sheetView>
  </sheetViews>
  <sheetFormatPr defaultRowHeight="15" x14ac:dyDescent="0.25"/>
  <cols>
    <col min="1" max="1" width="55.28515625" bestFit="1" customWidth="1"/>
    <col min="3" max="3" width="15.5703125" customWidth="1"/>
    <col min="7" max="7" width="13.7109375" customWidth="1"/>
  </cols>
  <sheetData>
    <row r="3" spans="1:3" x14ac:dyDescent="0.25">
      <c r="A3" s="31" t="s">
        <v>84</v>
      </c>
      <c r="C3" s="32" t="s">
        <v>96</v>
      </c>
    </row>
    <row r="4" spans="1:3" x14ac:dyDescent="0.25">
      <c r="A4" s="31" t="s">
        <v>79</v>
      </c>
      <c r="C4" s="33">
        <v>0</v>
      </c>
    </row>
    <row r="5" spans="1:3" x14ac:dyDescent="0.25">
      <c r="A5" s="31" t="s">
        <v>80</v>
      </c>
      <c r="C5" s="34">
        <v>0.4</v>
      </c>
    </row>
    <row r="6" spans="1:3" x14ac:dyDescent="0.25">
      <c r="A6" s="31" t="s">
        <v>81</v>
      </c>
      <c r="C6" s="35">
        <v>0.46</v>
      </c>
    </row>
    <row r="7" spans="1:3" x14ac:dyDescent="0.25">
      <c r="A7" s="31" t="s">
        <v>82</v>
      </c>
      <c r="C7" s="36">
        <v>0.59</v>
      </c>
    </row>
    <row r="8" spans="1:3" x14ac:dyDescent="0.25">
      <c r="A8" s="31" t="s">
        <v>83</v>
      </c>
      <c r="C8" s="37">
        <v>0.68739380000000005</v>
      </c>
    </row>
    <row r="9" spans="1:3" x14ac:dyDescent="0.25">
      <c r="A9" s="31" t="s">
        <v>85</v>
      </c>
      <c r="C9" s="34">
        <v>0.7</v>
      </c>
    </row>
    <row r="10" spans="1:3" x14ac:dyDescent="0.25">
      <c r="A10" s="31"/>
      <c r="C10" s="32" t="s">
        <v>97</v>
      </c>
    </row>
    <row r="11" spans="1:3" x14ac:dyDescent="0.25">
      <c r="C11" s="34">
        <v>0.25</v>
      </c>
    </row>
    <row r="12" spans="1:3" x14ac:dyDescent="0.25">
      <c r="C12" s="34">
        <v>0.35</v>
      </c>
    </row>
    <row r="13" spans="1:3" x14ac:dyDescent="0.25">
      <c r="C13" s="34">
        <v>0.4</v>
      </c>
    </row>
    <row r="14" spans="1:3" x14ac:dyDescent="0.25">
      <c r="C14" s="34">
        <v>0.45</v>
      </c>
    </row>
    <row r="15" spans="1:3" x14ac:dyDescent="0.25">
      <c r="C15" s="34">
        <v>0.5</v>
      </c>
    </row>
    <row r="16" spans="1:3" x14ac:dyDescent="0.25">
      <c r="C16" s="34">
        <v>0.6</v>
      </c>
    </row>
    <row r="17" spans="3:5" x14ac:dyDescent="0.25">
      <c r="C17" s="32" t="s">
        <v>98</v>
      </c>
    </row>
    <row r="18" spans="3:5" x14ac:dyDescent="0.25">
      <c r="C18" s="34">
        <v>0</v>
      </c>
    </row>
    <row r="19" spans="3:5" x14ac:dyDescent="0.25">
      <c r="C19" s="34">
        <v>0.15</v>
      </c>
      <c r="E19" s="38"/>
    </row>
    <row r="20" spans="3:5" x14ac:dyDescent="0.25">
      <c r="C20" s="34">
        <v>0.25</v>
      </c>
      <c r="E20" s="38"/>
    </row>
    <row r="21" spans="3:5" x14ac:dyDescent="0.25">
      <c r="C21" s="34">
        <v>0.35</v>
      </c>
    </row>
    <row r="22" spans="3:5" x14ac:dyDescent="0.25">
      <c r="C22" s="32" t="s">
        <v>99</v>
      </c>
    </row>
    <row r="23" spans="3:5" x14ac:dyDescent="0.25">
      <c r="C23" s="34">
        <v>0</v>
      </c>
    </row>
    <row r="24" spans="3:5" x14ac:dyDescent="0.25">
      <c r="C24" s="34">
        <v>0.1</v>
      </c>
    </row>
    <row r="25" spans="3:5" x14ac:dyDescent="0.25">
      <c r="C25" s="34">
        <v>0.4</v>
      </c>
    </row>
    <row r="26" spans="3:5" x14ac:dyDescent="0.25">
      <c r="C26" s="34">
        <v>0.41</v>
      </c>
    </row>
    <row r="27" spans="3:5" x14ac:dyDescent="0.25">
      <c r="C27" s="35">
        <v>0.46</v>
      </c>
    </row>
    <row r="28" spans="3:5" x14ac:dyDescent="0.25">
      <c r="C28" s="34">
        <v>0.5</v>
      </c>
    </row>
    <row r="29" spans="3:5" x14ac:dyDescent="0.25">
      <c r="C29" s="34">
        <v>0.56999999999999995</v>
      </c>
    </row>
    <row r="30" spans="3:5" x14ac:dyDescent="0.25">
      <c r="C30" s="39">
        <v>0.59386833999999999</v>
      </c>
    </row>
    <row r="31" spans="3:5" x14ac:dyDescent="0.25">
      <c r="C31" s="34">
        <v>0.6</v>
      </c>
    </row>
    <row r="32" spans="3:5" x14ac:dyDescent="0.25">
      <c r="C32" s="34">
        <v>0.69</v>
      </c>
    </row>
    <row r="33" spans="3:3" x14ac:dyDescent="0.25">
      <c r="C33" s="34">
        <v>0.7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VNOO</vt:lpstr>
      <vt:lpstr>Seznam stroškov</vt:lpstr>
      <vt:lpstr>Vsebinsko poročilo</vt:lpstr>
      <vt:lpstr>List1</vt:lpstr>
      <vt:lpstr>'Seznam stroškov'!Področje_tiskanja</vt:lpstr>
      <vt:lpstr>VNOO!Področje_tiskanja</vt:lpstr>
      <vt:lpstr>'Vsebinsko poročilo'!Področje_tiskanja</vt:lpstr>
    </vt:vector>
  </TitlesOfParts>
  <Company>Ministrstvo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Černe</dc:creator>
  <cp:lastModifiedBy>Tjaša Rotar Kokalj</cp:lastModifiedBy>
  <cp:lastPrinted>2023-07-14T09:31:16Z</cp:lastPrinted>
  <dcterms:created xsi:type="dcterms:W3CDTF">2015-03-26T14:06:26Z</dcterms:created>
  <dcterms:modified xsi:type="dcterms:W3CDTF">2024-09-09T09:57:10Z</dcterms:modified>
</cp:coreProperties>
</file>