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IZRAČUN URNE POSTAVKE" sheetId="1" r:id="rId1"/>
    <sheet name="Stroški osebja" sheetId="2" r:id="rId2"/>
    <sheet name="stroški potovanj" sheetId="3" r:id="rId3"/>
    <sheet name="Stroški materiala" sheetId="4" r:id="rId4"/>
    <sheet name="drugi stroški" sheetId="5" r:id="rId5"/>
    <sheet name="Stroški svetovanja" sheetId="6" r:id="rId6"/>
    <sheet name="Režijski stroški" sheetId="7" r:id="rId7"/>
    <sheet name="SKUPNI STROŠKI" sheetId="8" r:id="rId8"/>
  </sheets>
  <definedNames/>
  <calcPr fullCalcOnLoad="1"/>
</workbook>
</file>

<file path=xl/comments1.xml><?xml version="1.0" encoding="utf-8"?>
<comments xmlns="http://schemas.openxmlformats.org/spreadsheetml/2006/main">
  <authors>
    <author>Urška Zupin</author>
    <author>ZupinU</author>
  </authors>
  <commentList>
    <comment ref="A1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vnesite ime in priimek zaposlenega
</t>
        </r>
      </text>
    </comment>
    <comment ref="B1" authorId="1">
      <text>
        <r>
          <rPr>
            <b/>
            <sz val="8"/>
            <rFont val="Tahoma"/>
            <family val="2"/>
          </rPr>
          <t>ZupinU:</t>
        </r>
        <r>
          <rPr>
            <sz val="8"/>
            <rFont val="Tahoma"/>
            <family val="2"/>
          </rPr>
          <t xml:space="preserve">
VPIŠITE BRUTO I, osnovna plača brez stimulacij, raznih oblik dodatkov, mentorskih dodatkov in drugih vrst spremenljivega dela plače
</t>
        </r>
      </text>
    </comment>
    <comment ref="C1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vnesite ustrezen odstotek prispevkov delodajalca (16,1%, 16,04% ali 16,34%)</t>
        </r>
      </text>
    </comment>
    <comment ref="E1" authorId="1">
      <text>
        <r>
          <rPr>
            <b/>
            <sz val="8"/>
            <rFont val="Tahoma"/>
            <family val="2"/>
          </rPr>
          <t>ZupinU:</t>
        </r>
        <r>
          <rPr>
            <sz val="8"/>
            <rFont val="Tahoma"/>
            <family val="2"/>
          </rPr>
          <t xml:space="preserve">
vpišite število vseh obračunanih ur v mesecu, vključno z dopusti, bolniškimi odsotnostmi
</t>
        </r>
      </text>
    </comment>
    <comment ref="G1" authorId="1">
      <text>
        <r>
          <rPr>
            <b/>
            <sz val="8"/>
            <rFont val="Tahoma"/>
            <family val="2"/>
          </rPr>
          <t xml:space="preserve">ZupinU:
</t>
        </r>
        <r>
          <rPr>
            <sz val="8"/>
            <rFont val="Tahoma"/>
            <family val="2"/>
          </rPr>
          <t xml:space="preserve">vpišite znesek malice in prevoza in v kolikor je bil izplačan skladno z določili razpisa, sorazmerni delež regresa. </t>
        </r>
        <r>
          <rPr>
            <sz val="8"/>
            <rFont val="Tahoma"/>
            <family val="2"/>
          </rPr>
          <t xml:space="preserve">
</t>
        </r>
      </text>
    </comment>
    <comment ref="H1" authorId="1">
      <text>
        <r>
          <rPr>
            <b/>
            <sz val="8"/>
            <rFont val="Tahoma"/>
            <family val="2"/>
          </rPr>
          <t>ZupinU:</t>
        </r>
        <r>
          <rPr>
            <sz val="8"/>
            <rFont val="Tahoma"/>
            <family val="2"/>
          </rPr>
          <t xml:space="preserve">
vpišite število aktivnih ur, ki so obračunane v posameznem mesecu (brez dopustov, bolniških odsotnosti...). Gre za ure, za katere so bili obračunani stroški za malico in prevoz</t>
        </r>
      </text>
    </comment>
    <comment ref="K1" authorId="1">
      <text>
        <r>
          <rPr>
            <b/>
            <sz val="8"/>
            <rFont val="Tahoma"/>
            <family val="2"/>
          </rPr>
          <t>ZupinU:</t>
        </r>
        <r>
          <rPr>
            <sz val="8"/>
            <rFont val="Tahoma"/>
            <family val="2"/>
          </rPr>
          <t xml:space="preserve">
VPIŠITE ŠTEVILO OPRAVLJENIH UR NA PROJEKTU</t>
        </r>
      </text>
    </comment>
    <comment ref="M1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vpišite ustrezen odstotek sofinanciranja
</t>
        </r>
      </text>
    </comment>
    <comment ref="A2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vnesite podatek o mesecu, za katerega se izračunava urna postavka (npr. januar 2016, februar 2016…)</t>
        </r>
      </text>
    </comment>
    <comment ref="A18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vnesite ime in priimek zaposlenega
</t>
        </r>
      </text>
    </comment>
    <comment ref="B18" authorId="1">
      <text>
        <r>
          <rPr>
            <b/>
            <sz val="8"/>
            <rFont val="Tahoma"/>
            <family val="2"/>
          </rPr>
          <t>ZupinU:</t>
        </r>
        <r>
          <rPr>
            <sz val="8"/>
            <rFont val="Tahoma"/>
            <family val="2"/>
          </rPr>
          <t xml:space="preserve">
VPIŠITE BRUTO I, osnovna plača brez stimulacij, raznih oblik dodatkov, mentorskih dodatkov in drugih vrst spremenljivega dela plače
</t>
        </r>
      </text>
    </comment>
    <comment ref="C18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vnesite ustrezen odstotek prispevkov delodajalca (16,1%, 16,04% ali 16,34%)</t>
        </r>
      </text>
    </comment>
    <comment ref="E18" authorId="1">
      <text>
        <r>
          <rPr>
            <b/>
            <sz val="8"/>
            <rFont val="Tahoma"/>
            <family val="2"/>
          </rPr>
          <t>ZupinU:</t>
        </r>
        <r>
          <rPr>
            <sz val="8"/>
            <rFont val="Tahoma"/>
            <family val="2"/>
          </rPr>
          <t xml:space="preserve">
vpišite število vseh obračunanih ur v mesecu, vključno z dopusti, bolniškimi odsotnostmi
</t>
        </r>
      </text>
    </comment>
    <comment ref="G18" authorId="1">
      <text>
        <r>
          <rPr>
            <b/>
            <sz val="8"/>
            <rFont val="Tahoma"/>
            <family val="2"/>
          </rPr>
          <t xml:space="preserve">ZupinU:
</t>
        </r>
        <r>
          <rPr>
            <sz val="8"/>
            <rFont val="Tahoma"/>
            <family val="2"/>
          </rPr>
          <t xml:space="preserve">vpišite znesek malice in prevoza in v kolikor je bil izplačan skladno z določili razpisa, sorazmerni delež regresa. </t>
        </r>
        <r>
          <rPr>
            <sz val="8"/>
            <rFont val="Tahoma"/>
            <family val="2"/>
          </rPr>
          <t xml:space="preserve">
</t>
        </r>
      </text>
    </comment>
    <comment ref="H18" authorId="1">
      <text>
        <r>
          <rPr>
            <b/>
            <sz val="8"/>
            <rFont val="Tahoma"/>
            <family val="2"/>
          </rPr>
          <t>ZupinU:</t>
        </r>
        <r>
          <rPr>
            <sz val="8"/>
            <rFont val="Tahoma"/>
            <family val="2"/>
          </rPr>
          <t xml:space="preserve">
vpišite število aktivnih ur, ki so obračunane v posameznem mesecu (brez dopustov, bolniških odsotnosti...). Gre za ure, za katere so bili obračunani stroški za malico in prevoz</t>
        </r>
      </text>
    </comment>
    <comment ref="K18" authorId="1">
      <text>
        <r>
          <rPr>
            <b/>
            <sz val="8"/>
            <rFont val="Tahoma"/>
            <family val="2"/>
          </rPr>
          <t>ZupinU:</t>
        </r>
        <r>
          <rPr>
            <sz val="8"/>
            <rFont val="Tahoma"/>
            <family val="2"/>
          </rPr>
          <t xml:space="preserve">
VPIŠITE ŠTEVILO OPRAVLJENIH UR NA PROJEKTU</t>
        </r>
      </text>
    </comment>
    <comment ref="M18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vpišite ustrezen odstotek sofinanciranja
</t>
        </r>
      </text>
    </comment>
    <comment ref="A19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vnesite podatek o mesecu, za katerega se izračunava urna postavka (npr. januar 2016, februar 2016…)</t>
        </r>
      </text>
    </comment>
  </commentList>
</comments>
</file>

<file path=xl/comments3.xml><?xml version="1.0" encoding="utf-8"?>
<comments xmlns="http://schemas.openxmlformats.org/spreadsheetml/2006/main">
  <authors>
    <author>Urška Zupin</author>
  </authors>
  <commentList>
    <comment ref="C1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Npr. kick off meeting, sestanek s partnerji, izobraževanje, konference…</t>
        </r>
      </text>
    </comment>
    <comment ref="D1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Npr. letalska karta, hotel, kilometrina, dnevnice…
</t>
        </r>
      </text>
    </comment>
  </commentList>
</comments>
</file>

<file path=xl/comments4.xml><?xml version="1.0" encoding="utf-8"?>
<comments xmlns="http://schemas.openxmlformats.org/spreadsheetml/2006/main">
  <authors>
    <author>Urška Zupin</author>
  </authors>
  <commentList>
    <comment ref="C1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Npr: kovina za izdelavo ogrodja prototipa, računalniške komponente za vgradnjo v prototip…</t>
        </r>
      </text>
    </comment>
  </commentList>
</comments>
</file>

<file path=xl/comments5.xml><?xml version="1.0" encoding="utf-8"?>
<comments xmlns="http://schemas.openxmlformats.org/spreadsheetml/2006/main">
  <authors>
    <author>Urška Zupin</author>
  </authors>
  <commentList>
    <comment ref="C10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Npr: najemnina za poslovni prostor, najemnina za strežnik…
</t>
        </r>
      </text>
    </comment>
    <comment ref="A10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stroški instrumentov, opreme in zemoljišč ter stavb v obsegu ter za obdobje uporabe v raziskovalnem projektu</t>
        </r>
      </text>
    </comment>
  </commentList>
</comments>
</file>

<file path=xl/comments6.xml><?xml version="1.0" encoding="utf-8"?>
<comments xmlns="http://schemas.openxmlformats.org/spreadsheetml/2006/main">
  <authors>
    <author>Urška Zupin</author>
  </authors>
  <commentList>
    <comment ref="C1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Npr: kovina za izdelavo ogrodja prototipa, računalniške komponente za vgradnjo v prototip…</t>
        </r>
      </text>
    </comment>
  </commentList>
</comments>
</file>

<file path=xl/sharedStrings.xml><?xml version="1.0" encoding="utf-8"?>
<sst xmlns="http://schemas.openxmlformats.org/spreadsheetml/2006/main" count="222" uniqueCount="91">
  <si>
    <t>Režijski in ostali stroški</t>
  </si>
  <si>
    <t>KATEGORIJA</t>
  </si>
  <si>
    <t>SOFINANCIRANJE €</t>
  </si>
  <si>
    <t>SKUPNO</t>
  </si>
  <si>
    <t>BRUTO</t>
  </si>
  <si>
    <t>BRUTOII</t>
  </si>
  <si>
    <t>ŠT.UR</t>
  </si>
  <si>
    <t>B2/URO</t>
  </si>
  <si>
    <t>DODATKI</t>
  </si>
  <si>
    <t>ŠT.UR.AKT</t>
  </si>
  <si>
    <t>DOD/URO</t>
  </si>
  <si>
    <t>UVELJ. URE</t>
  </si>
  <si>
    <t>STROŠEK</t>
  </si>
  <si>
    <t>%</t>
  </si>
  <si>
    <t>UPRAVIČENO</t>
  </si>
  <si>
    <t>Stroški osebja</t>
  </si>
  <si>
    <t>vpišite ime in priimek osebe
vpišite mesec</t>
  </si>
  <si>
    <t>oseba 1</t>
  </si>
  <si>
    <t>oseba 2</t>
  </si>
  <si>
    <t>oseba 3</t>
  </si>
  <si>
    <t>oseba 4</t>
  </si>
  <si>
    <t>delež upravičenega stroška 
(do 50%) in višina subvencije</t>
  </si>
  <si>
    <t>€/uro</t>
  </si>
  <si>
    <t>skupaj</t>
  </si>
  <si>
    <t>vsi skupaj</t>
  </si>
  <si>
    <t>SKUPAJ 
STROŠKI 
OSEBJA</t>
  </si>
  <si>
    <t>Izjavljamo, da so navedeni stroški v skladu z navodili razpisne dokumentacije!</t>
  </si>
  <si>
    <t>OBVEZEN JE PODPIS ZAKONITEGA ZASTOPNIKA (DIREKTORJA), ŽIG, PODPIS ODGOVORNEGA NOSILCA PROJEKTA IN PODPIS ODGOVORNEGA RAČUNOVODJE:</t>
  </si>
  <si>
    <t>Zakoniti zastopnik:</t>
  </si>
  <si>
    <t>Odgovorni/a nosilec/ka projekta:</t>
  </si>
  <si>
    <t>SKUPNI STROŠKI PROJEKTA V OBDOBJU</t>
  </si>
  <si>
    <t xml:space="preserve">stroški osebja </t>
  </si>
  <si>
    <t>Kraj in datum</t>
  </si>
  <si>
    <t>Odgovorni/a računovodja:</t>
  </si>
  <si>
    <t>ŽIG:</t>
  </si>
  <si>
    <t>Št. osnovnega sredstva</t>
  </si>
  <si>
    <t>Osnovno sredstvo</t>
  </si>
  <si>
    <t>Vrednost amortizacije na mesec</t>
  </si>
  <si>
    <t>Število mesecev</t>
  </si>
  <si>
    <t>Odstotek za projekt</t>
  </si>
  <si>
    <t>Vrednost stroška</t>
  </si>
  <si>
    <t>Odstotek</t>
  </si>
  <si>
    <t>Vrednost sofinanciranja</t>
  </si>
  <si>
    <t>Trajanje amortizacije (mesecev)</t>
  </si>
  <si>
    <t>Amortizacija</t>
  </si>
  <si>
    <t>Št. računa</t>
  </si>
  <si>
    <t>Datum izdaje računa</t>
  </si>
  <si>
    <t>Datum plačila računa</t>
  </si>
  <si>
    <t>Vrednost računa</t>
  </si>
  <si>
    <t>AMORTIZACIJA</t>
  </si>
  <si>
    <t>Opis nakupa</t>
  </si>
  <si>
    <t>Vrednost amortizacije</t>
  </si>
  <si>
    <t>Režijski stroški</t>
  </si>
  <si>
    <t>mesec 1</t>
  </si>
  <si>
    <t>št. ur na projektu EUREKA</t>
  </si>
  <si>
    <t>mesec 2</t>
  </si>
  <si>
    <t>mesec 3</t>
  </si>
  <si>
    <t>mesec 4</t>
  </si>
  <si>
    <t>mesec 5</t>
  </si>
  <si>
    <t>mesec 6</t>
  </si>
  <si>
    <t>mesec 7</t>
  </si>
  <si>
    <t>mesec 8</t>
  </si>
  <si>
    <t>št. Ur</t>
  </si>
  <si>
    <t>mesec 9</t>
  </si>
  <si>
    <t>mesec 10</t>
  </si>
  <si>
    <t>mesec 11</t>
  </si>
  <si>
    <t xml:space="preserve">DOKAZILA: </t>
  </si>
  <si>
    <t>glej razpisno dokumentacijo</t>
  </si>
  <si>
    <t>IZJAVA</t>
  </si>
  <si>
    <t>Izjavljamo, da so stroški navedeni v stroškovniku resnični in so nastali izključno za izvajanje projekta.</t>
  </si>
  <si>
    <t xml:space="preserve">Kraj in datum: </t>
  </si>
  <si>
    <t>Podpis računovodje:</t>
  </si>
  <si>
    <t>Podpis odgovorne osebe/nosilca projekta:</t>
  </si>
  <si>
    <t>Izdajatelj računa</t>
  </si>
  <si>
    <t>Datum knjiženja računa</t>
  </si>
  <si>
    <t>Stroški amortizacije in drugo SKUPAJ</t>
  </si>
  <si>
    <t>Vrednost brez DDV</t>
  </si>
  <si>
    <t>Potovanje</t>
  </si>
  <si>
    <t>Št. potnega naloga</t>
  </si>
  <si>
    <t>Opis poti</t>
  </si>
  <si>
    <t>Oblika stroška</t>
  </si>
  <si>
    <t>Stroški materiala</t>
  </si>
  <si>
    <t>zaposleni 1</t>
  </si>
  <si>
    <t>mesec 12</t>
  </si>
  <si>
    <t>zaposleni 2</t>
  </si>
  <si>
    <t>Stroški najemnin</t>
  </si>
  <si>
    <t>STROŠKI NAJEMNIN</t>
  </si>
  <si>
    <t>stroški potovanj</t>
  </si>
  <si>
    <t>stroški materiala</t>
  </si>
  <si>
    <t>drugi stroški</t>
  </si>
  <si>
    <t>stroški svetovanja</t>
  </si>
</sst>
</file>

<file path=xl/styles.xml><?xml version="1.0" encoding="utf-8"?>
<styleSheet xmlns="http://schemas.openxmlformats.org/spreadsheetml/2006/main">
  <numFmts count="2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.00\ &quot;€&quot;"/>
  </numFmts>
  <fonts count="65">
    <font>
      <sz val="10"/>
      <name val="Arial"/>
      <family val="0"/>
    </font>
    <font>
      <sz val="12"/>
      <name val="Arial Narrow"/>
      <family val="2"/>
    </font>
    <font>
      <b/>
      <sz val="10"/>
      <name val="Arial"/>
      <family val="2"/>
    </font>
    <font>
      <sz val="16"/>
      <name val="Arial Narrow"/>
      <family val="2"/>
    </font>
    <font>
      <b/>
      <i/>
      <sz val="16"/>
      <name val="Arial Narrow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E"/>
      <family val="0"/>
    </font>
    <font>
      <b/>
      <sz val="14"/>
      <name val="Arial CE"/>
      <family val="0"/>
    </font>
    <font>
      <sz val="10"/>
      <color indexed="55"/>
      <name val="Arial"/>
      <family val="2"/>
    </font>
    <font>
      <b/>
      <sz val="10"/>
      <name val="Arial CE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4"/>
      <color indexed="12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5" fillId="0" borderId="6" applyNumberFormat="0" applyFill="0" applyAlignment="0" applyProtection="0"/>
    <xf numFmtId="0" fontId="56" fillId="30" borderId="7" applyNumberFormat="0" applyAlignment="0" applyProtection="0"/>
    <xf numFmtId="0" fontId="57" fillId="21" borderId="8" applyNumberFormat="0" applyAlignment="0" applyProtection="0"/>
    <xf numFmtId="0" fontId="58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8" applyNumberFormat="0" applyAlignment="0" applyProtection="0"/>
    <xf numFmtId="0" fontId="60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/>
    </xf>
    <xf numFmtId="0" fontId="10" fillId="0" borderId="12" xfId="0" applyFont="1" applyFill="1" applyBorder="1" applyAlignment="1">
      <alignment horizontal="justify" vertical="top" wrapText="1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Fill="1" applyBorder="1" applyAlignment="1">
      <alignment wrapText="1"/>
    </xf>
    <xf numFmtId="0" fontId="8" fillId="0" borderId="15" xfId="0" applyFont="1" applyBorder="1" applyAlignment="1">
      <alignment/>
    </xf>
    <xf numFmtId="0" fontId="0" fillId="0" borderId="16" xfId="0" applyFont="1" applyFill="1" applyBorder="1" applyAlignment="1">
      <alignment horizontal="justify" vertical="top" wrapTex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20" xfId="0" applyFont="1" applyBorder="1" applyAlignment="1">
      <alignment/>
    </xf>
    <xf numFmtId="0" fontId="0" fillId="0" borderId="21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/>
    </xf>
    <xf numFmtId="0" fontId="11" fillId="0" borderId="22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9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8" fillId="33" borderId="16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4" borderId="17" xfId="0" applyFont="1" applyFill="1" applyBorder="1" applyAlignment="1" applyProtection="1">
      <alignment/>
      <protection/>
    </xf>
    <xf numFmtId="0" fontId="8" fillId="33" borderId="24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25" xfId="0" applyFont="1" applyFill="1" applyBorder="1" applyAlignment="1">
      <alignment/>
    </xf>
    <xf numFmtId="180" fontId="11" fillId="35" borderId="26" xfId="0" applyNumberFormat="1" applyFont="1" applyFill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left" vertical="top"/>
    </xf>
    <xf numFmtId="4" fontId="0" fillId="0" borderId="10" xfId="0" applyNumberFormat="1" applyFill="1" applyBorder="1" applyAlignment="1">
      <alignment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 wrapText="1"/>
    </xf>
    <xf numFmtId="4" fontId="22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2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16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0" fillId="36" borderId="10" xfId="0" applyFill="1" applyBorder="1" applyAlignment="1">
      <alignment/>
    </xf>
    <xf numFmtId="9" fontId="0" fillId="36" borderId="10" xfId="0" applyNumberFormat="1" applyFill="1" applyBorder="1" applyAlignment="1">
      <alignment/>
    </xf>
    <xf numFmtId="9" fontId="2" fillId="36" borderId="10" xfId="0" applyNumberFormat="1" applyFont="1" applyFill="1" applyBorder="1" applyAlignment="1">
      <alignment/>
    </xf>
    <xf numFmtId="0" fontId="61" fillId="36" borderId="10" xfId="0" applyFont="1" applyFill="1" applyBorder="1" applyAlignment="1">
      <alignment wrapText="1"/>
    </xf>
    <xf numFmtId="0" fontId="62" fillId="36" borderId="10" xfId="0" applyFont="1" applyFill="1" applyBorder="1" applyAlignment="1">
      <alignment/>
    </xf>
    <xf numFmtId="4" fontId="62" fillId="36" borderId="10" xfId="0" applyNumberFormat="1" applyFont="1" applyFill="1" applyBorder="1" applyAlignment="1">
      <alignment/>
    </xf>
    <xf numFmtId="4" fontId="63" fillId="36" borderId="10" xfId="0" applyNumberFormat="1" applyFont="1" applyFill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top" wrapText="1"/>
    </xf>
    <xf numFmtId="0" fontId="8" fillId="0" borderId="24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15" fillId="36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1</xdr:row>
      <xdr:rowOff>628650</xdr:rowOff>
    </xdr:from>
    <xdr:to>
      <xdr:col>1</xdr:col>
      <xdr:colOff>28575</xdr:colOff>
      <xdr:row>2</xdr:row>
      <xdr:rowOff>209550</xdr:rowOff>
    </xdr:to>
    <xdr:sp>
      <xdr:nvSpPr>
        <xdr:cNvPr id="1" name="Line 6"/>
        <xdr:cNvSpPr>
          <a:spLocks/>
        </xdr:cNvSpPr>
      </xdr:nvSpPr>
      <xdr:spPr>
        <a:xfrm flipH="1">
          <a:off x="1009650" y="790575"/>
          <a:ext cx="314325" cy="28575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1</xdr:row>
      <xdr:rowOff>228600</xdr:rowOff>
    </xdr:from>
    <xdr:to>
      <xdr:col>2</xdr:col>
      <xdr:colOff>333375</xdr:colOff>
      <xdr:row>1</xdr:row>
      <xdr:rowOff>304800</xdr:rowOff>
    </xdr:to>
    <xdr:sp>
      <xdr:nvSpPr>
        <xdr:cNvPr id="2" name="Line 7"/>
        <xdr:cNvSpPr>
          <a:spLocks/>
        </xdr:cNvSpPr>
      </xdr:nvSpPr>
      <xdr:spPr>
        <a:xfrm>
          <a:off x="2124075" y="390525"/>
          <a:ext cx="561975" cy="7620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104775</xdr:colOff>
      <xdr:row>3</xdr:row>
      <xdr:rowOff>76200</xdr:rowOff>
    </xdr:from>
    <xdr:ext cx="76200" cy="200025"/>
    <xdr:sp fLocksText="0">
      <xdr:nvSpPr>
        <xdr:cNvPr id="3" name="Text Box 8"/>
        <xdr:cNvSpPr txBox="1">
          <a:spLocks noChangeArrowheads="1"/>
        </xdr:cNvSpPr>
      </xdr:nvSpPr>
      <xdr:spPr>
        <a:xfrm>
          <a:off x="10477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1009650</xdr:colOff>
      <xdr:row>1</xdr:row>
      <xdr:rowOff>628650</xdr:rowOff>
    </xdr:from>
    <xdr:to>
      <xdr:col>1</xdr:col>
      <xdr:colOff>28575</xdr:colOff>
      <xdr:row>2</xdr:row>
      <xdr:rowOff>209550</xdr:rowOff>
    </xdr:to>
    <xdr:sp>
      <xdr:nvSpPr>
        <xdr:cNvPr id="4" name="Line 1"/>
        <xdr:cNvSpPr>
          <a:spLocks/>
        </xdr:cNvSpPr>
      </xdr:nvSpPr>
      <xdr:spPr>
        <a:xfrm flipH="1">
          <a:off x="1009650" y="790575"/>
          <a:ext cx="314325" cy="28575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1</xdr:row>
      <xdr:rowOff>228600</xdr:rowOff>
    </xdr:from>
    <xdr:to>
      <xdr:col>2</xdr:col>
      <xdr:colOff>333375</xdr:colOff>
      <xdr:row>1</xdr:row>
      <xdr:rowOff>304800</xdr:rowOff>
    </xdr:to>
    <xdr:sp>
      <xdr:nvSpPr>
        <xdr:cNvPr id="5" name="Line 2"/>
        <xdr:cNvSpPr>
          <a:spLocks/>
        </xdr:cNvSpPr>
      </xdr:nvSpPr>
      <xdr:spPr>
        <a:xfrm>
          <a:off x="2124075" y="390525"/>
          <a:ext cx="561975" cy="7620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104775</xdr:colOff>
      <xdr:row>3</xdr:row>
      <xdr:rowOff>76200</xdr:rowOff>
    </xdr:from>
    <xdr:ext cx="85725" cy="209550"/>
    <xdr:sp fLocksText="0">
      <xdr:nvSpPr>
        <xdr:cNvPr id="6" name="Text Box 3"/>
        <xdr:cNvSpPr txBox="1">
          <a:spLocks noChangeArrowheads="1"/>
        </xdr:cNvSpPr>
      </xdr:nvSpPr>
      <xdr:spPr>
        <a:xfrm>
          <a:off x="104775" y="1285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104775</xdr:colOff>
      <xdr:row>3</xdr:row>
      <xdr:rowOff>19050</xdr:rowOff>
    </xdr:from>
    <xdr:to>
      <xdr:col>0</xdr:col>
      <xdr:colOff>1238250</xdr:colOff>
      <xdr:row>6</xdr:row>
      <xdr:rowOff>295275</xdr:rowOff>
    </xdr:to>
    <xdr:sp>
      <xdr:nvSpPr>
        <xdr:cNvPr id="7" name="Text Box 4"/>
        <xdr:cNvSpPr txBox="1">
          <a:spLocks noChangeArrowheads="1"/>
        </xdr:cNvSpPr>
      </xdr:nvSpPr>
      <xdr:spPr>
        <a:xfrm>
          <a:off x="104775" y="1228725"/>
          <a:ext cx="1133475" cy="80010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urna postavka =  max 25,41 €/uro 
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št.ur na leto =
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max 1700ur/leto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352425</xdr:colOff>
      <xdr:row>4</xdr:row>
      <xdr:rowOff>142875</xdr:rowOff>
    </xdr:from>
    <xdr:ext cx="190500" cy="266700"/>
    <xdr:sp fLocksText="0">
      <xdr:nvSpPr>
        <xdr:cNvPr id="1" name="PoljeZBesedilom 1"/>
        <xdr:cNvSpPr txBox="1">
          <a:spLocks noChangeArrowheads="1"/>
        </xdr:cNvSpPr>
      </xdr:nvSpPr>
      <xdr:spPr>
        <a:xfrm>
          <a:off x="7972425" y="942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352425</xdr:colOff>
      <xdr:row>4</xdr:row>
      <xdr:rowOff>142875</xdr:rowOff>
    </xdr:from>
    <xdr:ext cx="190500" cy="266700"/>
    <xdr:sp fLocksText="0">
      <xdr:nvSpPr>
        <xdr:cNvPr id="2" name="PoljeZBesedilom 2"/>
        <xdr:cNvSpPr txBox="1">
          <a:spLocks noChangeArrowheads="1"/>
        </xdr:cNvSpPr>
      </xdr:nvSpPr>
      <xdr:spPr>
        <a:xfrm>
          <a:off x="7972425" y="942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Layout" workbookViewId="0" topLeftCell="A1">
      <selection activeCell="M19" sqref="M19:M31"/>
    </sheetView>
  </sheetViews>
  <sheetFormatPr defaultColWidth="9.140625" defaultRowHeight="12.75"/>
  <cols>
    <col min="1" max="1" width="11.421875" style="0" bestFit="1" customWidth="1"/>
    <col min="2" max="2" width="16.28125" style="0" customWidth="1"/>
    <col min="3" max="3" width="11.421875" style="0" bestFit="1" customWidth="1"/>
    <col min="5" max="5" width="6.57421875" style="0" bestFit="1" customWidth="1"/>
    <col min="8" max="8" width="10.8515625" style="0" bestFit="1" customWidth="1"/>
    <col min="11" max="11" width="11.7109375" style="0" bestFit="1" customWidth="1"/>
    <col min="12" max="12" width="9.8515625" style="0" bestFit="1" customWidth="1"/>
    <col min="13" max="13" width="4.7109375" style="0" bestFit="1" customWidth="1"/>
  </cols>
  <sheetData>
    <row r="1" spans="1:14" s="4" customFormat="1" ht="12.75">
      <c r="A1" s="3" t="s">
        <v>82</v>
      </c>
      <c r="B1" s="3" t="s">
        <v>4</v>
      </c>
      <c r="C1" s="3">
        <v>0.161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3</v>
      </c>
      <c r="K1" s="3" t="s">
        <v>11</v>
      </c>
      <c r="L1" s="3" t="s">
        <v>12</v>
      </c>
      <c r="M1" s="3" t="s">
        <v>13</v>
      </c>
      <c r="N1" s="3" t="s">
        <v>14</v>
      </c>
    </row>
    <row r="2" spans="1:14" s="6" customFormat="1" ht="12.75">
      <c r="A2" s="63" t="s">
        <v>53</v>
      </c>
      <c r="B2" s="67">
        <v>0</v>
      </c>
      <c r="C2" s="67">
        <f>B2*C1</f>
        <v>0</v>
      </c>
      <c r="D2" s="5">
        <f>B2+C2</f>
        <v>0</v>
      </c>
      <c r="E2" s="67">
        <v>0</v>
      </c>
      <c r="F2" s="5" t="e">
        <f>D2/E2</f>
        <v>#DIV/0!</v>
      </c>
      <c r="G2" s="67">
        <v>0</v>
      </c>
      <c r="H2" s="67">
        <v>0</v>
      </c>
      <c r="I2" s="5" t="e">
        <f>G2/H2</f>
        <v>#DIV/0!</v>
      </c>
      <c r="J2" s="56" t="e">
        <f>F2+I2</f>
        <v>#DIV/0!</v>
      </c>
      <c r="K2" s="67">
        <v>0</v>
      </c>
      <c r="L2" s="56" t="e">
        <f>J2*K2</f>
        <v>#DIV/0!</v>
      </c>
      <c r="M2" s="68">
        <v>0.5</v>
      </c>
      <c r="N2" s="5" t="e">
        <f>L2*M2</f>
        <v>#DIV/0!</v>
      </c>
    </row>
    <row r="3" spans="1:14" s="6" customFormat="1" ht="12.75">
      <c r="A3" s="63" t="s">
        <v>55</v>
      </c>
      <c r="B3" s="67">
        <v>0</v>
      </c>
      <c r="C3" s="67">
        <f>B3*C1</f>
        <v>0</v>
      </c>
      <c r="D3" s="5">
        <f aca="true" t="shared" si="0" ref="D3:D13">B3+C3</f>
        <v>0</v>
      </c>
      <c r="E3" s="67">
        <v>0</v>
      </c>
      <c r="F3" s="5" t="e">
        <f aca="true" t="shared" si="1" ref="F3:F13">D3/E3</f>
        <v>#DIV/0!</v>
      </c>
      <c r="G3" s="67">
        <v>0</v>
      </c>
      <c r="H3" s="67">
        <v>0</v>
      </c>
      <c r="I3" s="5" t="e">
        <f aca="true" t="shared" si="2" ref="I3:I13">G3/H3</f>
        <v>#DIV/0!</v>
      </c>
      <c r="J3" s="56" t="e">
        <f aca="true" t="shared" si="3" ref="J3:J13">F3+I3</f>
        <v>#DIV/0!</v>
      </c>
      <c r="K3" s="67">
        <v>0</v>
      </c>
      <c r="L3" s="56" t="e">
        <f aca="true" t="shared" si="4" ref="L3:L13">J3*K3</f>
        <v>#DIV/0!</v>
      </c>
      <c r="M3" s="68">
        <v>0.5</v>
      </c>
      <c r="N3" s="5" t="e">
        <f aca="true" t="shared" si="5" ref="N3:N13">L3*M3</f>
        <v>#DIV/0!</v>
      </c>
    </row>
    <row r="4" spans="1:14" s="6" customFormat="1" ht="12.75">
      <c r="A4" s="63" t="s">
        <v>56</v>
      </c>
      <c r="B4" s="67">
        <v>0</v>
      </c>
      <c r="C4" s="67">
        <f>B4*C1</f>
        <v>0</v>
      </c>
      <c r="D4" s="5">
        <f t="shared" si="0"/>
        <v>0</v>
      </c>
      <c r="E4" s="67">
        <v>0</v>
      </c>
      <c r="F4" s="5" t="e">
        <f t="shared" si="1"/>
        <v>#DIV/0!</v>
      </c>
      <c r="G4" s="67">
        <v>0</v>
      </c>
      <c r="H4" s="67">
        <v>0</v>
      </c>
      <c r="I4" s="5" t="e">
        <f t="shared" si="2"/>
        <v>#DIV/0!</v>
      </c>
      <c r="J4" s="56" t="e">
        <f t="shared" si="3"/>
        <v>#DIV/0!</v>
      </c>
      <c r="K4" s="67">
        <v>0</v>
      </c>
      <c r="L4" s="56" t="e">
        <f t="shared" si="4"/>
        <v>#DIV/0!</v>
      </c>
      <c r="M4" s="68">
        <v>0.5</v>
      </c>
      <c r="N4" s="5" t="e">
        <f t="shared" si="5"/>
        <v>#DIV/0!</v>
      </c>
    </row>
    <row r="5" spans="1:14" s="6" customFormat="1" ht="12.75">
      <c r="A5" s="63" t="s">
        <v>57</v>
      </c>
      <c r="B5" s="67">
        <v>0</v>
      </c>
      <c r="C5" s="67">
        <f>B5*C1</f>
        <v>0</v>
      </c>
      <c r="D5" s="5">
        <f t="shared" si="0"/>
        <v>0</v>
      </c>
      <c r="E5" s="67">
        <v>0</v>
      </c>
      <c r="F5" s="5" t="e">
        <f t="shared" si="1"/>
        <v>#DIV/0!</v>
      </c>
      <c r="G5" s="67">
        <v>0</v>
      </c>
      <c r="H5" s="67">
        <v>0</v>
      </c>
      <c r="I5" s="5" t="e">
        <f t="shared" si="2"/>
        <v>#DIV/0!</v>
      </c>
      <c r="J5" s="56" t="e">
        <f t="shared" si="3"/>
        <v>#DIV/0!</v>
      </c>
      <c r="K5" s="67">
        <v>0</v>
      </c>
      <c r="L5" s="56" t="e">
        <f t="shared" si="4"/>
        <v>#DIV/0!</v>
      </c>
      <c r="M5" s="68">
        <v>0.5</v>
      </c>
      <c r="N5" s="5" t="e">
        <f t="shared" si="5"/>
        <v>#DIV/0!</v>
      </c>
    </row>
    <row r="6" spans="1:14" s="6" customFormat="1" ht="12.75">
      <c r="A6" s="63" t="s">
        <v>58</v>
      </c>
      <c r="B6" s="67">
        <v>0</v>
      </c>
      <c r="C6" s="67">
        <f>B6*C1</f>
        <v>0</v>
      </c>
      <c r="D6" s="5">
        <f t="shared" si="0"/>
        <v>0</v>
      </c>
      <c r="E6" s="67">
        <v>0</v>
      </c>
      <c r="F6" s="5" t="e">
        <f t="shared" si="1"/>
        <v>#DIV/0!</v>
      </c>
      <c r="G6" s="67">
        <v>0</v>
      </c>
      <c r="H6" s="67">
        <v>0</v>
      </c>
      <c r="I6" s="5" t="e">
        <f t="shared" si="2"/>
        <v>#DIV/0!</v>
      </c>
      <c r="J6" s="56" t="e">
        <f t="shared" si="3"/>
        <v>#DIV/0!</v>
      </c>
      <c r="K6" s="67">
        <v>0</v>
      </c>
      <c r="L6" s="56" t="e">
        <f t="shared" si="4"/>
        <v>#DIV/0!</v>
      </c>
      <c r="M6" s="68">
        <v>0.5</v>
      </c>
      <c r="N6" s="5" t="e">
        <f t="shared" si="5"/>
        <v>#DIV/0!</v>
      </c>
    </row>
    <row r="7" spans="1:14" s="6" customFormat="1" ht="12.75">
      <c r="A7" s="63" t="s">
        <v>59</v>
      </c>
      <c r="B7" s="67">
        <v>0</v>
      </c>
      <c r="C7" s="67">
        <f>B7*C1</f>
        <v>0</v>
      </c>
      <c r="D7" s="5">
        <f t="shared" si="0"/>
        <v>0</v>
      </c>
      <c r="E7" s="67">
        <v>0</v>
      </c>
      <c r="F7" s="5" t="e">
        <f t="shared" si="1"/>
        <v>#DIV/0!</v>
      </c>
      <c r="G7" s="67">
        <v>0</v>
      </c>
      <c r="H7" s="67">
        <v>0</v>
      </c>
      <c r="I7" s="5" t="e">
        <f t="shared" si="2"/>
        <v>#DIV/0!</v>
      </c>
      <c r="J7" s="56" t="e">
        <f t="shared" si="3"/>
        <v>#DIV/0!</v>
      </c>
      <c r="K7" s="67">
        <v>0</v>
      </c>
      <c r="L7" s="56" t="e">
        <f t="shared" si="4"/>
        <v>#DIV/0!</v>
      </c>
      <c r="M7" s="68">
        <v>0.5</v>
      </c>
      <c r="N7" s="5" t="e">
        <f t="shared" si="5"/>
        <v>#DIV/0!</v>
      </c>
    </row>
    <row r="8" spans="1:14" s="6" customFormat="1" ht="12.75">
      <c r="A8" s="63" t="s">
        <v>60</v>
      </c>
      <c r="B8" s="67">
        <v>0</v>
      </c>
      <c r="C8" s="67">
        <f>B8*C1</f>
        <v>0</v>
      </c>
      <c r="D8" s="5">
        <f t="shared" si="0"/>
        <v>0</v>
      </c>
      <c r="E8" s="67">
        <v>0</v>
      </c>
      <c r="F8" s="5" t="e">
        <f t="shared" si="1"/>
        <v>#DIV/0!</v>
      </c>
      <c r="G8" s="67">
        <v>0</v>
      </c>
      <c r="H8" s="67">
        <v>0</v>
      </c>
      <c r="I8" s="5" t="e">
        <f t="shared" si="2"/>
        <v>#DIV/0!</v>
      </c>
      <c r="J8" s="56" t="e">
        <f t="shared" si="3"/>
        <v>#DIV/0!</v>
      </c>
      <c r="K8" s="67">
        <v>0</v>
      </c>
      <c r="L8" s="56" t="e">
        <f t="shared" si="4"/>
        <v>#DIV/0!</v>
      </c>
      <c r="M8" s="68">
        <v>0.5</v>
      </c>
      <c r="N8" s="5" t="e">
        <f t="shared" si="5"/>
        <v>#DIV/0!</v>
      </c>
    </row>
    <row r="9" spans="1:14" s="6" customFormat="1" ht="12.75">
      <c r="A9" s="63" t="s">
        <v>61</v>
      </c>
      <c r="B9" s="67">
        <v>0</v>
      </c>
      <c r="C9" s="67">
        <f>B9*C1</f>
        <v>0</v>
      </c>
      <c r="D9" s="5">
        <f t="shared" si="0"/>
        <v>0</v>
      </c>
      <c r="E9" s="67">
        <v>0</v>
      </c>
      <c r="F9" s="5" t="e">
        <f t="shared" si="1"/>
        <v>#DIV/0!</v>
      </c>
      <c r="G9" s="67">
        <v>0</v>
      </c>
      <c r="H9" s="67">
        <v>0</v>
      </c>
      <c r="I9" s="5" t="e">
        <f t="shared" si="2"/>
        <v>#DIV/0!</v>
      </c>
      <c r="J9" s="56" t="e">
        <f t="shared" si="3"/>
        <v>#DIV/0!</v>
      </c>
      <c r="K9" s="67">
        <v>0</v>
      </c>
      <c r="L9" s="56" t="e">
        <f t="shared" si="4"/>
        <v>#DIV/0!</v>
      </c>
      <c r="M9" s="68">
        <v>0.5</v>
      </c>
      <c r="N9" s="5" t="e">
        <f t="shared" si="5"/>
        <v>#DIV/0!</v>
      </c>
    </row>
    <row r="10" spans="1:14" s="6" customFormat="1" ht="12.75">
      <c r="A10" s="63" t="s">
        <v>63</v>
      </c>
      <c r="B10" s="67">
        <v>0</v>
      </c>
      <c r="C10" s="67">
        <f>B10*C1</f>
        <v>0</v>
      </c>
      <c r="D10" s="5">
        <f t="shared" si="0"/>
        <v>0</v>
      </c>
      <c r="E10" s="67">
        <v>0</v>
      </c>
      <c r="F10" s="5" t="e">
        <f t="shared" si="1"/>
        <v>#DIV/0!</v>
      </c>
      <c r="G10" s="67">
        <v>0</v>
      </c>
      <c r="H10" s="67">
        <v>0</v>
      </c>
      <c r="I10" s="5" t="e">
        <f t="shared" si="2"/>
        <v>#DIV/0!</v>
      </c>
      <c r="J10" s="56" t="e">
        <f t="shared" si="3"/>
        <v>#DIV/0!</v>
      </c>
      <c r="K10" s="67">
        <v>0</v>
      </c>
      <c r="L10" s="56" t="e">
        <f t="shared" si="4"/>
        <v>#DIV/0!</v>
      </c>
      <c r="M10" s="68">
        <v>0.5</v>
      </c>
      <c r="N10" s="5" t="e">
        <f t="shared" si="5"/>
        <v>#DIV/0!</v>
      </c>
    </row>
    <row r="11" spans="1:14" s="6" customFormat="1" ht="12.75">
      <c r="A11" s="63" t="s">
        <v>64</v>
      </c>
      <c r="B11" s="67">
        <v>0</v>
      </c>
      <c r="C11" s="67">
        <f>B11*C1</f>
        <v>0</v>
      </c>
      <c r="D11" s="5">
        <f t="shared" si="0"/>
        <v>0</v>
      </c>
      <c r="E11" s="67">
        <v>0</v>
      </c>
      <c r="F11" s="5" t="e">
        <f t="shared" si="1"/>
        <v>#DIV/0!</v>
      </c>
      <c r="G11" s="67">
        <v>0</v>
      </c>
      <c r="H11" s="67">
        <v>0</v>
      </c>
      <c r="I11" s="5" t="e">
        <f t="shared" si="2"/>
        <v>#DIV/0!</v>
      </c>
      <c r="J11" s="56" t="e">
        <f t="shared" si="3"/>
        <v>#DIV/0!</v>
      </c>
      <c r="K11" s="67">
        <v>0</v>
      </c>
      <c r="L11" s="56" t="e">
        <f t="shared" si="4"/>
        <v>#DIV/0!</v>
      </c>
      <c r="M11" s="68">
        <v>0.5</v>
      </c>
      <c r="N11" s="5" t="e">
        <f t="shared" si="5"/>
        <v>#DIV/0!</v>
      </c>
    </row>
    <row r="12" spans="1:14" s="6" customFormat="1" ht="12.75">
      <c r="A12" s="63" t="s">
        <v>65</v>
      </c>
      <c r="B12" s="67">
        <v>0</v>
      </c>
      <c r="C12" s="67">
        <f>B12*C1</f>
        <v>0</v>
      </c>
      <c r="D12" s="5">
        <f t="shared" si="0"/>
        <v>0</v>
      </c>
      <c r="E12" s="67">
        <v>0</v>
      </c>
      <c r="F12" s="5" t="e">
        <f t="shared" si="1"/>
        <v>#DIV/0!</v>
      </c>
      <c r="G12" s="67">
        <v>0</v>
      </c>
      <c r="H12" s="67">
        <v>0</v>
      </c>
      <c r="I12" s="5" t="e">
        <f t="shared" si="2"/>
        <v>#DIV/0!</v>
      </c>
      <c r="J12" s="56" t="e">
        <f t="shared" si="3"/>
        <v>#DIV/0!</v>
      </c>
      <c r="K12" s="67">
        <v>0</v>
      </c>
      <c r="L12" s="56" t="e">
        <f t="shared" si="4"/>
        <v>#DIV/0!</v>
      </c>
      <c r="M12" s="68">
        <v>0.5</v>
      </c>
      <c r="N12" s="5" t="e">
        <f t="shared" si="5"/>
        <v>#DIV/0!</v>
      </c>
    </row>
    <row r="13" spans="1:14" s="6" customFormat="1" ht="12.75">
      <c r="A13" s="63" t="s">
        <v>83</v>
      </c>
      <c r="B13" s="67">
        <v>0</v>
      </c>
      <c r="C13" s="67">
        <f>B13*C1</f>
        <v>0</v>
      </c>
      <c r="D13" s="5">
        <f t="shared" si="0"/>
        <v>0</v>
      </c>
      <c r="E13" s="67">
        <v>0</v>
      </c>
      <c r="F13" s="5" t="e">
        <f t="shared" si="1"/>
        <v>#DIV/0!</v>
      </c>
      <c r="G13" s="67">
        <v>0</v>
      </c>
      <c r="H13" s="67">
        <v>0</v>
      </c>
      <c r="I13" s="5" t="e">
        <f t="shared" si="2"/>
        <v>#DIV/0!</v>
      </c>
      <c r="J13" s="56" t="e">
        <f t="shared" si="3"/>
        <v>#DIV/0!</v>
      </c>
      <c r="K13" s="67">
        <v>0</v>
      </c>
      <c r="L13" s="56" t="e">
        <f t="shared" si="4"/>
        <v>#DIV/0!</v>
      </c>
      <c r="M13" s="68">
        <v>0.5</v>
      </c>
      <c r="N13" s="5" t="e">
        <f t="shared" si="5"/>
        <v>#DIV/0!</v>
      </c>
    </row>
    <row r="14" spans="1:14" s="6" customFormat="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7" t="e">
        <f>SUM(L2:L13)</f>
        <v>#DIV/0!</v>
      </c>
      <c r="M14" s="69">
        <v>0.5</v>
      </c>
      <c r="N14" s="7" t="e">
        <f>SUM(N2:N13)</f>
        <v>#DIV/0!</v>
      </c>
    </row>
    <row r="18" spans="1:14" ht="12.75">
      <c r="A18" s="3" t="s">
        <v>84</v>
      </c>
      <c r="B18" s="3" t="s">
        <v>4</v>
      </c>
      <c r="C18" s="3">
        <v>0.161</v>
      </c>
      <c r="D18" s="3" t="s">
        <v>5</v>
      </c>
      <c r="E18" s="3" t="s">
        <v>6</v>
      </c>
      <c r="F18" s="3" t="s">
        <v>7</v>
      </c>
      <c r="G18" s="3" t="s">
        <v>8</v>
      </c>
      <c r="H18" s="3" t="s">
        <v>9</v>
      </c>
      <c r="I18" s="3" t="s">
        <v>10</v>
      </c>
      <c r="J18" s="3" t="s">
        <v>3</v>
      </c>
      <c r="K18" s="3" t="s">
        <v>11</v>
      </c>
      <c r="L18" s="3" t="s">
        <v>12</v>
      </c>
      <c r="M18" s="3" t="s">
        <v>13</v>
      </c>
      <c r="N18" s="3" t="s">
        <v>14</v>
      </c>
    </row>
    <row r="19" spans="1:14" ht="12.75">
      <c r="A19" s="63" t="s">
        <v>53</v>
      </c>
      <c r="B19" s="67">
        <v>0</v>
      </c>
      <c r="C19" s="67">
        <f>B19*C18</f>
        <v>0</v>
      </c>
      <c r="D19" s="5">
        <f>B19+C19</f>
        <v>0</v>
      </c>
      <c r="E19" s="67">
        <v>0</v>
      </c>
      <c r="F19" s="5" t="e">
        <f>D19/E19</f>
        <v>#DIV/0!</v>
      </c>
      <c r="G19" s="67">
        <v>0</v>
      </c>
      <c r="H19" s="67">
        <v>0</v>
      </c>
      <c r="I19" s="5" t="e">
        <f>G19/H19</f>
        <v>#DIV/0!</v>
      </c>
      <c r="J19" s="56" t="e">
        <f>F19+I19</f>
        <v>#DIV/0!</v>
      </c>
      <c r="K19" s="67">
        <v>0</v>
      </c>
      <c r="L19" s="56" t="e">
        <f>J19*K19</f>
        <v>#DIV/0!</v>
      </c>
      <c r="M19" s="68">
        <v>0.5</v>
      </c>
      <c r="N19" s="5" t="e">
        <f>L19*M19</f>
        <v>#DIV/0!</v>
      </c>
    </row>
    <row r="20" spans="1:14" ht="12.75">
      <c r="A20" s="63" t="s">
        <v>55</v>
      </c>
      <c r="B20" s="67">
        <v>0</v>
      </c>
      <c r="C20" s="67">
        <f>B20*C18</f>
        <v>0</v>
      </c>
      <c r="D20" s="5">
        <f aca="true" t="shared" si="6" ref="D20:D30">B20+C20</f>
        <v>0</v>
      </c>
      <c r="E20" s="67">
        <v>0</v>
      </c>
      <c r="F20" s="5" t="e">
        <f aca="true" t="shared" si="7" ref="F20:F30">D20/E20</f>
        <v>#DIV/0!</v>
      </c>
      <c r="G20" s="67">
        <v>0</v>
      </c>
      <c r="H20" s="67">
        <v>0</v>
      </c>
      <c r="I20" s="5" t="e">
        <f aca="true" t="shared" si="8" ref="I20:I30">G20/H20</f>
        <v>#DIV/0!</v>
      </c>
      <c r="J20" s="56" t="e">
        <f aca="true" t="shared" si="9" ref="J20:J30">F20+I20</f>
        <v>#DIV/0!</v>
      </c>
      <c r="K20" s="67">
        <v>0</v>
      </c>
      <c r="L20" s="56" t="e">
        <f aca="true" t="shared" si="10" ref="L20:L30">J20*K20</f>
        <v>#DIV/0!</v>
      </c>
      <c r="M20" s="68">
        <v>0.5</v>
      </c>
      <c r="N20" s="5" t="e">
        <f aca="true" t="shared" si="11" ref="N20:N30">L20*M20</f>
        <v>#DIV/0!</v>
      </c>
    </row>
    <row r="21" spans="1:14" ht="12.75">
      <c r="A21" s="63" t="s">
        <v>56</v>
      </c>
      <c r="B21" s="67">
        <v>0</v>
      </c>
      <c r="C21" s="67">
        <f>B21*C18</f>
        <v>0</v>
      </c>
      <c r="D21" s="5">
        <f t="shared" si="6"/>
        <v>0</v>
      </c>
      <c r="E21" s="67">
        <v>0</v>
      </c>
      <c r="F21" s="5" t="e">
        <f t="shared" si="7"/>
        <v>#DIV/0!</v>
      </c>
      <c r="G21" s="67">
        <v>0</v>
      </c>
      <c r="H21" s="67">
        <v>0</v>
      </c>
      <c r="I21" s="5" t="e">
        <f t="shared" si="8"/>
        <v>#DIV/0!</v>
      </c>
      <c r="J21" s="56" t="e">
        <f t="shared" si="9"/>
        <v>#DIV/0!</v>
      </c>
      <c r="K21" s="67">
        <v>0</v>
      </c>
      <c r="L21" s="56" t="e">
        <f t="shared" si="10"/>
        <v>#DIV/0!</v>
      </c>
      <c r="M21" s="68">
        <v>0.5</v>
      </c>
      <c r="N21" s="5" t="e">
        <f t="shared" si="11"/>
        <v>#DIV/0!</v>
      </c>
    </row>
    <row r="22" spans="1:14" ht="12.75">
      <c r="A22" s="63" t="s">
        <v>57</v>
      </c>
      <c r="B22" s="67">
        <v>0</v>
      </c>
      <c r="C22" s="67">
        <f>B22*C18</f>
        <v>0</v>
      </c>
      <c r="D22" s="5">
        <f t="shared" si="6"/>
        <v>0</v>
      </c>
      <c r="E22" s="67">
        <v>0</v>
      </c>
      <c r="F22" s="5" t="e">
        <f t="shared" si="7"/>
        <v>#DIV/0!</v>
      </c>
      <c r="G22" s="67">
        <v>0</v>
      </c>
      <c r="H22" s="67">
        <v>0</v>
      </c>
      <c r="I22" s="5" t="e">
        <f t="shared" si="8"/>
        <v>#DIV/0!</v>
      </c>
      <c r="J22" s="56" t="e">
        <f t="shared" si="9"/>
        <v>#DIV/0!</v>
      </c>
      <c r="K22" s="67">
        <v>0</v>
      </c>
      <c r="L22" s="56" t="e">
        <f t="shared" si="10"/>
        <v>#DIV/0!</v>
      </c>
      <c r="M22" s="68">
        <v>0.5</v>
      </c>
      <c r="N22" s="5" t="e">
        <f t="shared" si="11"/>
        <v>#DIV/0!</v>
      </c>
    </row>
    <row r="23" spans="1:14" ht="12.75">
      <c r="A23" s="63" t="s">
        <v>58</v>
      </c>
      <c r="B23" s="67">
        <v>0</v>
      </c>
      <c r="C23" s="67">
        <f>B23*C18</f>
        <v>0</v>
      </c>
      <c r="D23" s="5">
        <f t="shared" si="6"/>
        <v>0</v>
      </c>
      <c r="E23" s="67">
        <v>0</v>
      </c>
      <c r="F23" s="5" t="e">
        <f t="shared" si="7"/>
        <v>#DIV/0!</v>
      </c>
      <c r="G23" s="67">
        <v>0</v>
      </c>
      <c r="H23" s="67">
        <v>0</v>
      </c>
      <c r="I23" s="5" t="e">
        <f t="shared" si="8"/>
        <v>#DIV/0!</v>
      </c>
      <c r="J23" s="56" t="e">
        <f t="shared" si="9"/>
        <v>#DIV/0!</v>
      </c>
      <c r="K23" s="67">
        <v>0</v>
      </c>
      <c r="L23" s="56" t="e">
        <f t="shared" si="10"/>
        <v>#DIV/0!</v>
      </c>
      <c r="M23" s="68">
        <v>0.5</v>
      </c>
      <c r="N23" s="5" t="e">
        <f t="shared" si="11"/>
        <v>#DIV/0!</v>
      </c>
    </row>
    <row r="24" spans="1:14" ht="12.75">
      <c r="A24" s="63" t="s">
        <v>59</v>
      </c>
      <c r="B24" s="67">
        <v>0</v>
      </c>
      <c r="C24" s="67">
        <f>B24*C18</f>
        <v>0</v>
      </c>
      <c r="D24" s="5">
        <f t="shared" si="6"/>
        <v>0</v>
      </c>
      <c r="E24" s="67">
        <v>0</v>
      </c>
      <c r="F24" s="5" t="e">
        <f t="shared" si="7"/>
        <v>#DIV/0!</v>
      </c>
      <c r="G24" s="67">
        <v>0</v>
      </c>
      <c r="H24" s="67">
        <v>0</v>
      </c>
      <c r="I24" s="5" t="e">
        <f t="shared" si="8"/>
        <v>#DIV/0!</v>
      </c>
      <c r="J24" s="56" t="e">
        <f t="shared" si="9"/>
        <v>#DIV/0!</v>
      </c>
      <c r="K24" s="67">
        <v>0</v>
      </c>
      <c r="L24" s="56" t="e">
        <f t="shared" si="10"/>
        <v>#DIV/0!</v>
      </c>
      <c r="M24" s="68">
        <v>0.5</v>
      </c>
      <c r="N24" s="5" t="e">
        <f t="shared" si="11"/>
        <v>#DIV/0!</v>
      </c>
    </row>
    <row r="25" spans="1:14" ht="12.75">
      <c r="A25" s="63" t="s">
        <v>60</v>
      </c>
      <c r="B25" s="67">
        <v>0</v>
      </c>
      <c r="C25" s="67">
        <f>B25*C18</f>
        <v>0</v>
      </c>
      <c r="D25" s="5">
        <f t="shared" si="6"/>
        <v>0</v>
      </c>
      <c r="E25" s="67">
        <v>0</v>
      </c>
      <c r="F25" s="5" t="e">
        <f t="shared" si="7"/>
        <v>#DIV/0!</v>
      </c>
      <c r="G25" s="67">
        <v>0</v>
      </c>
      <c r="H25" s="67">
        <v>0</v>
      </c>
      <c r="I25" s="5" t="e">
        <f t="shared" si="8"/>
        <v>#DIV/0!</v>
      </c>
      <c r="J25" s="56" t="e">
        <f t="shared" si="9"/>
        <v>#DIV/0!</v>
      </c>
      <c r="K25" s="67">
        <v>0</v>
      </c>
      <c r="L25" s="56" t="e">
        <f t="shared" si="10"/>
        <v>#DIV/0!</v>
      </c>
      <c r="M25" s="68">
        <v>0.5</v>
      </c>
      <c r="N25" s="5" t="e">
        <f t="shared" si="11"/>
        <v>#DIV/0!</v>
      </c>
    </row>
    <row r="26" spans="1:14" ht="12.75">
      <c r="A26" s="63" t="s">
        <v>61</v>
      </c>
      <c r="B26" s="67">
        <v>0</v>
      </c>
      <c r="C26" s="67">
        <f>B26*C18</f>
        <v>0</v>
      </c>
      <c r="D26" s="5">
        <f t="shared" si="6"/>
        <v>0</v>
      </c>
      <c r="E26" s="67">
        <v>0</v>
      </c>
      <c r="F26" s="5" t="e">
        <f t="shared" si="7"/>
        <v>#DIV/0!</v>
      </c>
      <c r="G26" s="67">
        <v>0</v>
      </c>
      <c r="H26" s="67">
        <v>0</v>
      </c>
      <c r="I26" s="5" t="e">
        <f t="shared" si="8"/>
        <v>#DIV/0!</v>
      </c>
      <c r="J26" s="56" t="e">
        <f t="shared" si="9"/>
        <v>#DIV/0!</v>
      </c>
      <c r="K26" s="67">
        <v>0</v>
      </c>
      <c r="L26" s="56" t="e">
        <f t="shared" si="10"/>
        <v>#DIV/0!</v>
      </c>
      <c r="M26" s="68">
        <v>0.5</v>
      </c>
      <c r="N26" s="5" t="e">
        <f t="shared" si="11"/>
        <v>#DIV/0!</v>
      </c>
    </row>
    <row r="27" spans="1:14" ht="12.75">
      <c r="A27" s="63" t="s">
        <v>63</v>
      </c>
      <c r="B27" s="67">
        <v>0</v>
      </c>
      <c r="C27" s="67">
        <f>B27*C18</f>
        <v>0</v>
      </c>
      <c r="D27" s="5">
        <f t="shared" si="6"/>
        <v>0</v>
      </c>
      <c r="E27" s="67">
        <v>0</v>
      </c>
      <c r="F27" s="5" t="e">
        <f t="shared" si="7"/>
        <v>#DIV/0!</v>
      </c>
      <c r="G27" s="67">
        <v>0</v>
      </c>
      <c r="H27" s="67">
        <v>0</v>
      </c>
      <c r="I27" s="5" t="e">
        <f t="shared" si="8"/>
        <v>#DIV/0!</v>
      </c>
      <c r="J27" s="56" t="e">
        <f t="shared" si="9"/>
        <v>#DIV/0!</v>
      </c>
      <c r="K27" s="67">
        <v>0</v>
      </c>
      <c r="L27" s="56" t="e">
        <f t="shared" si="10"/>
        <v>#DIV/0!</v>
      </c>
      <c r="M27" s="68">
        <v>0.5</v>
      </c>
      <c r="N27" s="5" t="e">
        <f t="shared" si="11"/>
        <v>#DIV/0!</v>
      </c>
    </row>
    <row r="28" spans="1:14" ht="12.75">
      <c r="A28" s="63" t="s">
        <v>64</v>
      </c>
      <c r="B28" s="67">
        <v>0</v>
      </c>
      <c r="C28" s="67">
        <f>B28*C18</f>
        <v>0</v>
      </c>
      <c r="D28" s="5">
        <f t="shared" si="6"/>
        <v>0</v>
      </c>
      <c r="E28" s="67">
        <v>0</v>
      </c>
      <c r="F28" s="5" t="e">
        <f t="shared" si="7"/>
        <v>#DIV/0!</v>
      </c>
      <c r="G28" s="67">
        <v>0</v>
      </c>
      <c r="H28" s="67">
        <v>0</v>
      </c>
      <c r="I28" s="5" t="e">
        <f t="shared" si="8"/>
        <v>#DIV/0!</v>
      </c>
      <c r="J28" s="56" t="e">
        <f t="shared" si="9"/>
        <v>#DIV/0!</v>
      </c>
      <c r="K28" s="67">
        <v>0</v>
      </c>
      <c r="L28" s="56" t="e">
        <f t="shared" si="10"/>
        <v>#DIV/0!</v>
      </c>
      <c r="M28" s="68">
        <v>0.5</v>
      </c>
      <c r="N28" s="5" t="e">
        <f t="shared" si="11"/>
        <v>#DIV/0!</v>
      </c>
    </row>
    <row r="29" spans="1:14" ht="12.75">
      <c r="A29" s="63" t="s">
        <v>65</v>
      </c>
      <c r="B29" s="67">
        <v>0</v>
      </c>
      <c r="C29" s="67">
        <f>B29*C18</f>
        <v>0</v>
      </c>
      <c r="D29" s="5">
        <f t="shared" si="6"/>
        <v>0</v>
      </c>
      <c r="E29" s="67">
        <v>0</v>
      </c>
      <c r="F29" s="5" t="e">
        <f t="shared" si="7"/>
        <v>#DIV/0!</v>
      </c>
      <c r="G29" s="67">
        <v>0</v>
      </c>
      <c r="H29" s="67">
        <v>0</v>
      </c>
      <c r="I29" s="5" t="e">
        <f t="shared" si="8"/>
        <v>#DIV/0!</v>
      </c>
      <c r="J29" s="56" t="e">
        <f t="shared" si="9"/>
        <v>#DIV/0!</v>
      </c>
      <c r="K29" s="67">
        <v>0</v>
      </c>
      <c r="L29" s="56" t="e">
        <f t="shared" si="10"/>
        <v>#DIV/0!</v>
      </c>
      <c r="M29" s="68">
        <v>0.5</v>
      </c>
      <c r="N29" s="5" t="e">
        <f t="shared" si="11"/>
        <v>#DIV/0!</v>
      </c>
    </row>
    <row r="30" spans="1:14" ht="12.75">
      <c r="A30" s="63" t="s">
        <v>83</v>
      </c>
      <c r="B30" s="67">
        <v>0</v>
      </c>
      <c r="C30" s="67">
        <f>B30*C18</f>
        <v>0</v>
      </c>
      <c r="D30" s="5">
        <f t="shared" si="6"/>
        <v>0</v>
      </c>
      <c r="E30" s="67">
        <v>0</v>
      </c>
      <c r="F30" s="5" t="e">
        <f t="shared" si="7"/>
        <v>#DIV/0!</v>
      </c>
      <c r="G30" s="67">
        <v>0</v>
      </c>
      <c r="H30" s="67">
        <v>0</v>
      </c>
      <c r="I30" s="5" t="e">
        <f t="shared" si="8"/>
        <v>#DIV/0!</v>
      </c>
      <c r="J30" s="56" t="e">
        <f t="shared" si="9"/>
        <v>#DIV/0!</v>
      </c>
      <c r="K30" s="67">
        <v>0</v>
      </c>
      <c r="L30" s="56" t="e">
        <f t="shared" si="10"/>
        <v>#DIV/0!</v>
      </c>
      <c r="M30" s="68">
        <v>0.5</v>
      </c>
      <c r="N30" s="5" t="e">
        <f t="shared" si="11"/>
        <v>#DIV/0!</v>
      </c>
    </row>
    <row r="31" spans="1:14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7" t="e">
        <f>SUM(L19:L30)</f>
        <v>#DIV/0!</v>
      </c>
      <c r="M31" s="69">
        <v>0.5</v>
      </c>
      <c r="N31" s="7" t="e">
        <f>SUM(N19:N30)</f>
        <v>#DIV/0!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3"/>
  <sheetViews>
    <sheetView view="pageLayout" workbookViewId="0" topLeftCell="A1">
      <selection activeCell="C7" sqref="C7"/>
    </sheetView>
  </sheetViews>
  <sheetFormatPr defaultColWidth="8.8515625" defaultRowHeight="12.75"/>
  <cols>
    <col min="1" max="1" width="19.421875" style="8" customWidth="1"/>
    <col min="2" max="2" width="15.8515625" style="8" customWidth="1"/>
    <col min="3" max="3" width="15.421875" style="8" customWidth="1"/>
    <col min="4" max="4" width="15.00390625" style="8" customWidth="1"/>
    <col min="5" max="5" width="14.57421875" style="8" customWidth="1"/>
    <col min="6" max="6" width="14.140625" style="8" customWidth="1"/>
    <col min="7" max="7" width="18.421875" style="8" customWidth="1"/>
    <col min="8" max="16384" width="8.8515625" style="8" customWidth="1"/>
  </cols>
  <sheetData>
    <row r="1" ht="12.75" thickBot="1"/>
    <row r="2" spans="1:7" ht="55.5" customHeight="1" thickBot="1">
      <c r="A2" s="9" t="s">
        <v>15</v>
      </c>
      <c r="B2" s="10" t="s">
        <v>16</v>
      </c>
      <c r="C2" s="11" t="s">
        <v>17</v>
      </c>
      <c r="D2" s="11" t="s">
        <v>18</v>
      </c>
      <c r="E2" s="11" t="s">
        <v>19</v>
      </c>
      <c r="F2" s="12" t="s">
        <v>20</v>
      </c>
      <c r="G2" s="13" t="s">
        <v>21</v>
      </c>
    </row>
    <row r="3" spans="1:7" ht="27" customHeight="1">
      <c r="A3" s="14" t="s">
        <v>53</v>
      </c>
      <c r="B3" s="15" t="s">
        <v>54</v>
      </c>
      <c r="C3" s="43"/>
      <c r="D3" s="43"/>
      <c r="E3" s="43"/>
      <c r="F3" s="44"/>
      <c r="G3" s="16"/>
    </row>
    <row r="4" spans="1:7" ht="12.75">
      <c r="A4" s="17"/>
      <c r="B4" s="18" t="s">
        <v>22</v>
      </c>
      <c r="C4" s="45"/>
      <c r="D4" s="45"/>
      <c r="E4" s="45"/>
      <c r="F4" s="46"/>
      <c r="G4" s="16"/>
    </row>
    <row r="5" spans="1:7" ht="12.75">
      <c r="A5" s="17"/>
      <c r="B5" s="18" t="s">
        <v>23</v>
      </c>
      <c r="C5" s="19">
        <f>C3*C4</f>
        <v>0</v>
      </c>
      <c r="D5" s="19">
        <f>D3*D4</f>
        <v>0</v>
      </c>
      <c r="E5" s="19">
        <f>E3*E4</f>
        <v>0</v>
      </c>
      <c r="F5" s="20">
        <f>F3*F4</f>
        <v>0</v>
      </c>
      <c r="G5" s="21"/>
    </row>
    <row r="6" spans="1:7" ht="15.75" customHeight="1" thickBot="1">
      <c r="A6" s="22"/>
      <c r="B6" s="23" t="s">
        <v>24</v>
      </c>
      <c r="C6" s="76">
        <f>C5+D5+E5+F5</f>
        <v>0</v>
      </c>
      <c r="D6" s="77"/>
      <c r="E6" s="77"/>
      <c r="F6" s="78"/>
      <c r="G6" s="47">
        <f>C6*0.5</f>
        <v>0</v>
      </c>
    </row>
    <row r="7" spans="1:7" ht="28.5" customHeight="1">
      <c r="A7" s="17"/>
      <c r="B7" s="18" t="s">
        <v>54</v>
      </c>
      <c r="C7" s="45"/>
      <c r="D7" s="45"/>
      <c r="E7" s="45"/>
      <c r="F7" s="48"/>
      <c r="G7" s="16"/>
    </row>
    <row r="8" spans="1:7" ht="12.75">
      <c r="A8" s="17" t="s">
        <v>55</v>
      </c>
      <c r="B8" s="18" t="s">
        <v>22</v>
      </c>
      <c r="C8" s="45"/>
      <c r="D8" s="45"/>
      <c r="E8" s="45"/>
      <c r="F8" s="48"/>
      <c r="G8" s="16"/>
    </row>
    <row r="9" spans="1:7" ht="12.75">
      <c r="A9" s="17"/>
      <c r="B9" s="18" t="s">
        <v>23</v>
      </c>
      <c r="C9" s="24">
        <f>C7*C8</f>
        <v>0</v>
      </c>
      <c r="D9" s="24">
        <f>D7*D8</f>
        <v>0</v>
      </c>
      <c r="E9" s="24">
        <f>E7*E8</f>
        <v>0</v>
      </c>
      <c r="F9" s="24">
        <f>F7*F8</f>
        <v>0</v>
      </c>
      <c r="G9" s="16"/>
    </row>
    <row r="10" spans="1:7" ht="12.75" thickBot="1">
      <c r="A10" s="22"/>
      <c r="B10" s="23" t="s">
        <v>24</v>
      </c>
      <c r="C10" s="74">
        <f>C9+D9+E9+F9</f>
        <v>0</v>
      </c>
      <c r="D10" s="75"/>
      <c r="E10" s="75"/>
      <c r="F10" s="75"/>
      <c r="G10" s="49">
        <f>C10*0.5</f>
        <v>0</v>
      </c>
    </row>
    <row r="11" spans="1:7" ht="27" customHeight="1">
      <c r="A11" s="17" t="s">
        <v>56</v>
      </c>
      <c r="B11" s="18" t="s">
        <v>54</v>
      </c>
      <c r="C11" s="45"/>
      <c r="D11" s="45"/>
      <c r="E11" s="45"/>
      <c r="F11" s="48"/>
      <c r="G11" s="16"/>
    </row>
    <row r="12" spans="1:7" ht="12.75">
      <c r="A12" s="17"/>
      <c r="B12" s="18" t="s">
        <v>22</v>
      </c>
      <c r="C12" s="45"/>
      <c r="D12" s="45"/>
      <c r="E12" s="45"/>
      <c r="F12" s="48"/>
      <c r="G12" s="16"/>
    </row>
    <row r="13" spans="1:7" ht="12.75">
      <c r="A13" s="17"/>
      <c r="B13" s="18" t="s">
        <v>23</v>
      </c>
      <c r="C13" s="24">
        <f>C11*C12</f>
        <v>0</v>
      </c>
      <c r="D13" s="24">
        <f>D11*D12</f>
        <v>0</v>
      </c>
      <c r="E13" s="24">
        <f>E11*E12</f>
        <v>0</v>
      </c>
      <c r="F13" s="24">
        <f>F11*F12</f>
        <v>0</v>
      </c>
      <c r="G13" s="16"/>
    </row>
    <row r="14" spans="1:7" ht="12.75" thickBot="1">
      <c r="A14" s="22"/>
      <c r="B14" s="23" t="s">
        <v>24</v>
      </c>
      <c r="C14" s="74">
        <f>C13+D13+E13+F13</f>
        <v>0</v>
      </c>
      <c r="D14" s="75"/>
      <c r="E14" s="75"/>
      <c r="F14" s="75"/>
      <c r="G14" s="49">
        <f>C14*0.5</f>
        <v>0</v>
      </c>
    </row>
    <row r="15" spans="1:7" ht="27.75" customHeight="1">
      <c r="A15" s="17" t="s">
        <v>57</v>
      </c>
      <c r="B15" s="18" t="s">
        <v>54</v>
      </c>
      <c r="C15" s="45"/>
      <c r="D15" s="45"/>
      <c r="E15" s="45"/>
      <c r="F15" s="48"/>
      <c r="G15" s="16"/>
    </row>
    <row r="16" spans="1:7" ht="12.75">
      <c r="A16" s="17"/>
      <c r="B16" s="18" t="s">
        <v>22</v>
      </c>
      <c r="C16" s="45"/>
      <c r="D16" s="45"/>
      <c r="E16" s="45"/>
      <c r="F16" s="48"/>
      <c r="G16" s="16"/>
    </row>
    <row r="17" spans="1:7" ht="12.75">
      <c r="A17" s="17"/>
      <c r="B17" s="18" t="s">
        <v>23</v>
      </c>
      <c r="C17" s="24">
        <f>C15*C16</f>
        <v>0</v>
      </c>
      <c r="D17" s="24">
        <f>D15*D16</f>
        <v>0</v>
      </c>
      <c r="E17" s="24">
        <f>E15*E16</f>
        <v>0</v>
      </c>
      <c r="F17" s="24">
        <f>F15*F16</f>
        <v>0</v>
      </c>
      <c r="G17" s="16"/>
    </row>
    <row r="18" spans="1:7" ht="12.75" thickBot="1">
      <c r="A18" s="22"/>
      <c r="B18" s="23" t="s">
        <v>24</v>
      </c>
      <c r="C18" s="74">
        <f>C17+D17+E17+F17</f>
        <v>0</v>
      </c>
      <c r="D18" s="75"/>
      <c r="E18" s="75"/>
      <c r="F18" s="75"/>
      <c r="G18" s="49">
        <f>C18*0.5</f>
        <v>0</v>
      </c>
    </row>
    <row r="19" spans="1:7" ht="25.5" customHeight="1">
      <c r="A19" s="17" t="s">
        <v>58</v>
      </c>
      <c r="B19" s="18" t="s">
        <v>54</v>
      </c>
      <c r="C19" s="45"/>
      <c r="D19" s="45"/>
      <c r="E19" s="45"/>
      <c r="F19" s="48"/>
      <c r="G19" s="16"/>
    </row>
    <row r="20" spans="1:7" ht="12.75">
      <c r="A20" s="17"/>
      <c r="B20" s="18" t="s">
        <v>22</v>
      </c>
      <c r="C20" s="45"/>
      <c r="D20" s="45"/>
      <c r="E20" s="45"/>
      <c r="F20" s="48"/>
      <c r="G20" s="16"/>
    </row>
    <row r="21" spans="1:7" ht="12.75">
      <c r="A21" s="17"/>
      <c r="B21" s="18" t="s">
        <v>23</v>
      </c>
      <c r="C21" s="24">
        <f>C19*C20</f>
        <v>0</v>
      </c>
      <c r="D21" s="24">
        <f>D19*D20</f>
        <v>0</v>
      </c>
      <c r="E21" s="24">
        <f>E19*E20</f>
        <v>0</v>
      </c>
      <c r="F21" s="24">
        <f>F19*F20</f>
        <v>0</v>
      </c>
      <c r="G21" s="16"/>
    </row>
    <row r="22" spans="1:7" ht="12.75" thickBot="1">
      <c r="A22" s="22"/>
      <c r="B22" s="23" t="s">
        <v>24</v>
      </c>
      <c r="C22" s="74">
        <f>C21+D21+E21+F21</f>
        <v>0</v>
      </c>
      <c r="D22" s="75"/>
      <c r="E22" s="75"/>
      <c r="F22" s="75"/>
      <c r="G22" s="49">
        <f>C22*0.5</f>
        <v>0</v>
      </c>
    </row>
    <row r="23" spans="1:7" ht="27" customHeight="1">
      <c r="A23" s="17" t="s">
        <v>59</v>
      </c>
      <c r="B23" s="18" t="s">
        <v>54</v>
      </c>
      <c r="C23" s="45"/>
      <c r="D23" s="45"/>
      <c r="E23" s="45"/>
      <c r="F23" s="48"/>
      <c r="G23" s="16"/>
    </row>
    <row r="24" spans="1:7" ht="12.75">
      <c r="A24" s="17"/>
      <c r="B24" s="18" t="s">
        <v>22</v>
      </c>
      <c r="C24" s="45"/>
      <c r="D24" s="45"/>
      <c r="E24" s="45"/>
      <c r="F24" s="48"/>
      <c r="G24" s="16"/>
    </row>
    <row r="25" spans="1:7" ht="12.75">
      <c r="A25" s="17"/>
      <c r="B25" s="18" t="s">
        <v>23</v>
      </c>
      <c r="C25" s="24">
        <f>C23*C24</f>
        <v>0</v>
      </c>
      <c r="D25" s="24">
        <f>D23*D24</f>
        <v>0</v>
      </c>
      <c r="E25" s="24">
        <f>E23*E24</f>
        <v>0</v>
      </c>
      <c r="F25" s="24">
        <f>F23*F24</f>
        <v>0</v>
      </c>
      <c r="G25" s="16"/>
    </row>
    <row r="26" spans="1:7" ht="12.75" thickBot="1">
      <c r="A26" s="22"/>
      <c r="B26" s="23" t="s">
        <v>24</v>
      </c>
      <c r="C26" s="74">
        <f>C25+D25+E25+F25</f>
        <v>0</v>
      </c>
      <c r="D26" s="75"/>
      <c r="E26" s="75"/>
      <c r="F26" s="75"/>
      <c r="G26" s="49">
        <f>C26*0.5</f>
        <v>0</v>
      </c>
    </row>
    <row r="27" spans="1:7" ht="27" customHeight="1">
      <c r="A27" s="17" t="s">
        <v>60</v>
      </c>
      <c r="B27" s="18" t="s">
        <v>54</v>
      </c>
      <c r="C27" s="45"/>
      <c r="D27" s="45"/>
      <c r="E27" s="45"/>
      <c r="F27" s="48"/>
      <c r="G27" s="16"/>
    </row>
    <row r="28" spans="1:7" ht="12.75">
      <c r="A28" s="17"/>
      <c r="B28" s="18" t="s">
        <v>22</v>
      </c>
      <c r="C28" s="45"/>
      <c r="D28" s="45"/>
      <c r="E28" s="45"/>
      <c r="F28" s="48"/>
      <c r="G28" s="16"/>
    </row>
    <row r="29" spans="1:7" ht="12.75">
      <c r="A29" s="17"/>
      <c r="B29" s="18" t="s">
        <v>23</v>
      </c>
      <c r="C29" s="24">
        <f>C27*C28</f>
        <v>0</v>
      </c>
      <c r="D29" s="24">
        <f>D27*D28</f>
        <v>0</v>
      </c>
      <c r="E29" s="24">
        <f>E27*E28</f>
        <v>0</v>
      </c>
      <c r="F29" s="24">
        <f>F27*F28</f>
        <v>0</v>
      </c>
      <c r="G29" s="16"/>
    </row>
    <row r="30" spans="1:7" ht="12.75" thickBot="1">
      <c r="A30" s="22"/>
      <c r="B30" s="23" t="s">
        <v>24</v>
      </c>
      <c r="C30" s="74">
        <f>C29+D29+E29+F29</f>
        <v>0</v>
      </c>
      <c r="D30" s="75"/>
      <c r="E30" s="75"/>
      <c r="F30" s="75"/>
      <c r="G30" s="49">
        <f>C30*0.5</f>
        <v>0</v>
      </c>
    </row>
    <row r="31" spans="1:7" ht="12.75">
      <c r="A31" s="17" t="s">
        <v>61</v>
      </c>
      <c r="B31" s="18" t="s">
        <v>62</v>
      </c>
      <c r="C31" s="45"/>
      <c r="D31" s="45"/>
      <c r="E31" s="45"/>
      <c r="F31" s="48"/>
      <c r="G31" s="16"/>
    </row>
    <row r="32" spans="1:7" ht="12.75">
      <c r="A32" s="17"/>
      <c r="B32" s="18" t="s">
        <v>22</v>
      </c>
      <c r="C32" s="45"/>
      <c r="D32" s="45"/>
      <c r="E32" s="45"/>
      <c r="F32" s="48"/>
      <c r="G32" s="16"/>
    </row>
    <row r="33" spans="1:7" ht="12.75">
      <c r="A33" s="17"/>
      <c r="B33" s="18" t="s">
        <v>23</v>
      </c>
      <c r="C33" s="24">
        <f>C31*C32</f>
        <v>0</v>
      </c>
      <c r="D33" s="24">
        <f>D31*D32</f>
        <v>0</v>
      </c>
      <c r="E33" s="24">
        <f>E31*E32</f>
        <v>0</v>
      </c>
      <c r="F33" s="24">
        <f>F31*F32</f>
        <v>0</v>
      </c>
      <c r="G33" s="16"/>
    </row>
    <row r="34" spans="1:7" ht="12.75" thickBot="1">
      <c r="A34" s="22"/>
      <c r="B34" s="23" t="s">
        <v>24</v>
      </c>
      <c r="C34" s="74">
        <f>C33+D33+E33+F33</f>
        <v>0</v>
      </c>
      <c r="D34" s="75"/>
      <c r="E34" s="75"/>
      <c r="F34" s="75"/>
      <c r="G34" s="49">
        <f>C34*0.5</f>
        <v>0</v>
      </c>
    </row>
    <row r="35" spans="1:7" ht="27" customHeight="1">
      <c r="A35" s="17" t="s">
        <v>63</v>
      </c>
      <c r="B35" s="18" t="s">
        <v>54</v>
      </c>
      <c r="C35" s="45"/>
      <c r="D35" s="45"/>
      <c r="E35" s="45"/>
      <c r="F35" s="48"/>
      <c r="G35" s="16"/>
    </row>
    <row r="36" spans="1:7" ht="12.75">
      <c r="A36" s="17"/>
      <c r="B36" s="18" t="s">
        <v>22</v>
      </c>
      <c r="C36" s="45"/>
      <c r="D36" s="45"/>
      <c r="E36" s="45"/>
      <c r="F36" s="48"/>
      <c r="G36" s="16"/>
    </row>
    <row r="37" spans="1:7" ht="12.75">
      <c r="A37" s="17"/>
      <c r="B37" s="18" t="s">
        <v>23</v>
      </c>
      <c r="C37" s="24">
        <f>C35*C36</f>
        <v>0</v>
      </c>
      <c r="D37" s="24">
        <f>D35*D36</f>
        <v>0</v>
      </c>
      <c r="E37" s="24">
        <f>E35*E36</f>
        <v>0</v>
      </c>
      <c r="F37" s="24">
        <f>F35*F36</f>
        <v>0</v>
      </c>
      <c r="G37" s="16"/>
    </row>
    <row r="38" spans="1:7" ht="12.75" thickBot="1">
      <c r="A38" s="22"/>
      <c r="B38" s="23" t="s">
        <v>24</v>
      </c>
      <c r="C38" s="74">
        <f>C37+D37+E37+F37</f>
        <v>0</v>
      </c>
      <c r="D38" s="75"/>
      <c r="E38" s="75"/>
      <c r="F38" s="75"/>
      <c r="G38" s="49">
        <f>C38*0.5</f>
        <v>0</v>
      </c>
    </row>
    <row r="39" spans="1:7" ht="27.75" customHeight="1">
      <c r="A39" s="17" t="s">
        <v>64</v>
      </c>
      <c r="B39" s="18" t="s">
        <v>54</v>
      </c>
      <c r="C39" s="45"/>
      <c r="D39" s="45"/>
      <c r="E39" s="45"/>
      <c r="F39" s="48"/>
      <c r="G39" s="16"/>
    </row>
    <row r="40" spans="1:7" ht="12.75">
      <c r="A40" s="17"/>
      <c r="B40" s="18" t="s">
        <v>22</v>
      </c>
      <c r="C40" s="45"/>
      <c r="D40" s="45"/>
      <c r="E40" s="45"/>
      <c r="F40" s="48"/>
      <c r="G40" s="16"/>
    </row>
    <row r="41" spans="1:7" ht="12.75">
      <c r="A41" s="17"/>
      <c r="B41" s="18" t="s">
        <v>23</v>
      </c>
      <c r="C41" s="24">
        <f>C39*C40</f>
        <v>0</v>
      </c>
      <c r="D41" s="24">
        <f>D39*D40</f>
        <v>0</v>
      </c>
      <c r="E41" s="24">
        <f>E39*E40</f>
        <v>0</v>
      </c>
      <c r="F41" s="24">
        <f>F39*F40</f>
        <v>0</v>
      </c>
      <c r="G41" s="16"/>
    </row>
    <row r="42" spans="1:7" ht="12.75" thickBot="1">
      <c r="A42" s="22"/>
      <c r="B42" s="23" t="s">
        <v>24</v>
      </c>
      <c r="C42" s="74">
        <f>C41+D41+E41+F41</f>
        <v>0</v>
      </c>
      <c r="D42" s="75"/>
      <c r="E42" s="75"/>
      <c r="F42" s="75"/>
      <c r="G42" s="49">
        <f>C42*0.5</f>
        <v>0</v>
      </c>
    </row>
    <row r="43" spans="1:7" ht="29.25" customHeight="1">
      <c r="A43" s="17" t="s">
        <v>65</v>
      </c>
      <c r="B43" s="18" t="s">
        <v>54</v>
      </c>
      <c r="C43" s="45"/>
      <c r="D43" s="45"/>
      <c r="E43" s="45"/>
      <c r="F43" s="48"/>
      <c r="G43" s="16"/>
    </row>
    <row r="44" spans="1:7" ht="12.75">
      <c r="A44" s="17"/>
      <c r="B44" s="18" t="s">
        <v>22</v>
      </c>
      <c r="C44" s="45"/>
      <c r="D44" s="45"/>
      <c r="E44" s="45"/>
      <c r="F44" s="48"/>
      <c r="G44" s="16"/>
    </row>
    <row r="45" spans="1:7" ht="12.75">
      <c r="A45" s="17"/>
      <c r="B45" s="18" t="s">
        <v>23</v>
      </c>
      <c r="C45" s="24">
        <f>C43*C44</f>
        <v>0</v>
      </c>
      <c r="D45" s="24">
        <f>D43*D44</f>
        <v>0</v>
      </c>
      <c r="E45" s="24">
        <f>E43*E44</f>
        <v>0</v>
      </c>
      <c r="F45" s="24">
        <f>F43*F44</f>
        <v>0</v>
      </c>
      <c r="G45" s="16"/>
    </row>
    <row r="46" spans="1:7" ht="12.75" thickBot="1">
      <c r="A46" s="22"/>
      <c r="B46" s="23" t="s">
        <v>24</v>
      </c>
      <c r="C46" s="74">
        <f>C45+D45+E45+F45</f>
        <v>0</v>
      </c>
      <c r="D46" s="75"/>
      <c r="E46" s="75"/>
      <c r="F46" s="75"/>
      <c r="G46" s="50">
        <f>C46*0.5</f>
        <v>0</v>
      </c>
    </row>
    <row r="47" spans="6:7" ht="39.75" thickBot="1">
      <c r="F47" s="25" t="s">
        <v>25</v>
      </c>
      <c r="G47" s="51">
        <f>SUM(G6:G46)</f>
        <v>0</v>
      </c>
    </row>
    <row r="48" spans="1:3" ht="15.75" customHeight="1">
      <c r="A48" s="8" t="s">
        <v>66</v>
      </c>
      <c r="B48" s="79" t="s">
        <v>67</v>
      </c>
      <c r="C48" s="79"/>
    </row>
    <row r="50" spans="1:2" ht="13.5">
      <c r="A50" s="52" t="s">
        <v>68</v>
      </c>
      <c r="B50"/>
    </row>
    <row r="51" spans="1:5" ht="13.5">
      <c r="A51" s="53" t="s">
        <v>69</v>
      </c>
      <c r="B51" s="53"/>
      <c r="C51" s="53"/>
      <c r="D51" s="53"/>
      <c r="E51" s="53"/>
    </row>
    <row r="52" spans="1:4" ht="27" customHeight="1">
      <c r="A52" s="54" t="s">
        <v>70</v>
      </c>
      <c r="B52" s="80" t="s">
        <v>71</v>
      </c>
      <c r="C52" s="81"/>
      <c r="D52" s="82"/>
    </row>
    <row r="53" spans="1:4" ht="26.25" customHeight="1">
      <c r="A53" s="54" t="s">
        <v>70</v>
      </c>
      <c r="B53" s="55" t="s">
        <v>72</v>
      </c>
      <c r="C53" s="54"/>
      <c r="D53" s="54"/>
    </row>
    <row r="54" ht="13.5" customHeight="1"/>
  </sheetData>
  <sheetProtection/>
  <mergeCells count="13">
    <mergeCell ref="B48:C48"/>
    <mergeCell ref="B52:D52"/>
    <mergeCell ref="C22:F22"/>
    <mergeCell ref="C26:F26"/>
    <mergeCell ref="C30:F30"/>
    <mergeCell ref="C34:F34"/>
    <mergeCell ref="C38:F38"/>
    <mergeCell ref="C42:F42"/>
    <mergeCell ref="C46:F46"/>
    <mergeCell ref="C6:F6"/>
    <mergeCell ref="C10:F10"/>
    <mergeCell ref="C14:F14"/>
    <mergeCell ref="C18:F18"/>
  </mergeCells>
  <printOptions/>
  <pageMargins left="0.75" right="0.75" top="1" bottom="1" header="0" footer="0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4.7109375" style="26" bestFit="1" customWidth="1"/>
    <col min="2" max="2" width="17.00390625" style="26" bestFit="1" customWidth="1"/>
    <col min="3" max="4" width="16.7109375" style="26" customWidth="1"/>
    <col min="5" max="5" width="15.140625" style="26" bestFit="1" customWidth="1"/>
    <col min="6" max="6" width="15.140625" style="26" customWidth="1"/>
    <col min="7" max="7" width="12.421875" style="26" customWidth="1"/>
    <col min="8" max="8" width="15.8515625" style="26" customWidth="1"/>
    <col min="9" max="9" width="8.7109375" style="26" bestFit="1" customWidth="1"/>
    <col min="10" max="10" width="10.421875" style="26" customWidth="1"/>
    <col min="11" max="11" width="10.28125" style="26" customWidth="1"/>
    <col min="12" max="12" width="12.140625" style="26" bestFit="1" customWidth="1"/>
    <col min="13" max="13" width="10.7109375" style="26" customWidth="1"/>
    <col min="14" max="14" width="16.7109375" style="26" bestFit="1" customWidth="1"/>
    <col min="15" max="16384" width="9.140625" style="26" customWidth="1"/>
  </cols>
  <sheetData>
    <row r="1" spans="1:13" s="27" customFormat="1" ht="38.25">
      <c r="A1" s="70" t="s">
        <v>77</v>
      </c>
      <c r="B1" s="28" t="s">
        <v>78</v>
      </c>
      <c r="C1" s="28" t="s">
        <v>79</v>
      </c>
      <c r="D1" s="28" t="s">
        <v>80</v>
      </c>
      <c r="E1" s="28" t="s">
        <v>46</v>
      </c>
      <c r="F1" s="28" t="s">
        <v>74</v>
      </c>
      <c r="G1" s="28" t="s">
        <v>47</v>
      </c>
      <c r="H1" s="28" t="s">
        <v>48</v>
      </c>
      <c r="I1" s="28" t="s">
        <v>76</v>
      </c>
      <c r="J1" s="28" t="s">
        <v>39</v>
      </c>
      <c r="K1" s="28" t="s">
        <v>40</v>
      </c>
      <c r="L1" s="28" t="s">
        <v>41</v>
      </c>
      <c r="M1" s="28" t="s">
        <v>42</v>
      </c>
    </row>
    <row r="2" spans="1:13" ht="12.75">
      <c r="A2" s="29">
        <v>1</v>
      </c>
      <c r="B2" s="29"/>
      <c r="C2" s="29"/>
      <c r="D2" s="29"/>
      <c r="E2" s="29"/>
      <c r="F2" s="29"/>
      <c r="G2" s="29"/>
      <c r="H2" s="29">
        <v>0</v>
      </c>
      <c r="I2" s="29"/>
      <c r="J2" s="30">
        <v>0</v>
      </c>
      <c r="K2" s="31">
        <f aca="true" t="shared" si="0" ref="K2:K8">I2*J2</f>
        <v>0</v>
      </c>
      <c r="L2" s="30">
        <v>0.5</v>
      </c>
      <c r="M2" s="31">
        <f aca="true" t="shared" si="1" ref="M2:M8">K2*L2</f>
        <v>0</v>
      </c>
    </row>
    <row r="3" spans="1:13" ht="12.75">
      <c r="A3" s="29">
        <v>2</v>
      </c>
      <c r="B3" s="29"/>
      <c r="C3" s="29"/>
      <c r="D3" s="29"/>
      <c r="E3" s="29"/>
      <c r="F3" s="29"/>
      <c r="G3" s="29"/>
      <c r="H3" s="29">
        <v>0</v>
      </c>
      <c r="I3" s="29"/>
      <c r="J3" s="30">
        <v>0</v>
      </c>
      <c r="K3" s="31">
        <f t="shared" si="0"/>
        <v>0</v>
      </c>
      <c r="L3" s="30">
        <v>0.5</v>
      </c>
      <c r="M3" s="31">
        <f t="shared" si="1"/>
        <v>0</v>
      </c>
    </row>
    <row r="4" spans="1:13" ht="12.75">
      <c r="A4" s="29">
        <v>3</v>
      </c>
      <c r="B4" s="29"/>
      <c r="C4" s="29"/>
      <c r="D4" s="29"/>
      <c r="E4" s="29"/>
      <c r="F4" s="29"/>
      <c r="G4" s="29"/>
      <c r="H4" s="29">
        <v>0</v>
      </c>
      <c r="I4" s="29"/>
      <c r="J4" s="30">
        <v>0</v>
      </c>
      <c r="K4" s="31">
        <f t="shared" si="0"/>
        <v>0</v>
      </c>
      <c r="L4" s="30">
        <v>0.5</v>
      </c>
      <c r="M4" s="31">
        <f t="shared" si="1"/>
        <v>0</v>
      </c>
    </row>
    <row r="5" spans="1:13" ht="12.75">
      <c r="A5" s="29">
        <v>4</v>
      </c>
      <c r="B5" s="29"/>
      <c r="C5" s="29"/>
      <c r="D5" s="29"/>
      <c r="E5" s="29"/>
      <c r="F5" s="29"/>
      <c r="G5" s="29"/>
      <c r="H5" s="29">
        <v>0</v>
      </c>
      <c r="I5" s="29"/>
      <c r="J5" s="30">
        <v>0</v>
      </c>
      <c r="K5" s="31">
        <f t="shared" si="0"/>
        <v>0</v>
      </c>
      <c r="L5" s="30">
        <v>0.5</v>
      </c>
      <c r="M5" s="31">
        <f t="shared" si="1"/>
        <v>0</v>
      </c>
    </row>
    <row r="6" spans="1:13" ht="12.75">
      <c r="A6" s="29">
        <v>5</v>
      </c>
      <c r="B6" s="29"/>
      <c r="C6" s="29"/>
      <c r="D6" s="29"/>
      <c r="E6" s="29"/>
      <c r="F6" s="29"/>
      <c r="G6" s="29"/>
      <c r="H6" s="29">
        <v>0</v>
      </c>
      <c r="I6" s="29"/>
      <c r="J6" s="30">
        <v>0</v>
      </c>
      <c r="K6" s="31">
        <f t="shared" si="0"/>
        <v>0</v>
      </c>
      <c r="L6" s="30">
        <v>0.5</v>
      </c>
      <c r="M6" s="31">
        <f t="shared" si="1"/>
        <v>0</v>
      </c>
    </row>
    <row r="7" spans="1:13" ht="12.75">
      <c r="A7" s="29">
        <v>6</v>
      </c>
      <c r="B7" s="29"/>
      <c r="C7" s="29"/>
      <c r="D7" s="29"/>
      <c r="E7" s="29"/>
      <c r="F7" s="29"/>
      <c r="G7" s="29"/>
      <c r="H7" s="29">
        <v>0</v>
      </c>
      <c r="I7" s="29"/>
      <c r="J7" s="30">
        <v>0</v>
      </c>
      <c r="K7" s="31">
        <f t="shared" si="0"/>
        <v>0</v>
      </c>
      <c r="L7" s="30">
        <v>0.5</v>
      </c>
      <c r="M7" s="31">
        <f t="shared" si="1"/>
        <v>0</v>
      </c>
    </row>
    <row r="8" spans="1:13" ht="12.75">
      <c r="A8" s="29">
        <v>7</v>
      </c>
      <c r="B8" s="29"/>
      <c r="C8" s="29"/>
      <c r="D8" s="29"/>
      <c r="E8" s="29"/>
      <c r="F8" s="29"/>
      <c r="G8" s="29"/>
      <c r="H8" s="29">
        <v>0</v>
      </c>
      <c r="I8" s="29"/>
      <c r="J8" s="30">
        <v>0</v>
      </c>
      <c r="K8" s="31">
        <f t="shared" si="0"/>
        <v>0</v>
      </c>
      <c r="L8" s="30">
        <v>0.5</v>
      </c>
      <c r="M8" s="31">
        <f t="shared" si="1"/>
        <v>0</v>
      </c>
    </row>
    <row r="9" spans="11:13" ht="12.75">
      <c r="K9" s="31">
        <f>SUM(K2:K8)</f>
        <v>0</v>
      </c>
      <c r="L9" s="29"/>
      <c r="M9" s="37">
        <f>SUM(M2:M8)</f>
        <v>0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3.00390625" style="0" customWidth="1"/>
    <col min="3" max="4" width="15.140625" style="0" customWidth="1"/>
    <col min="5" max="6" width="12.140625" style="0" customWidth="1"/>
    <col min="7" max="7" width="10.421875" style="0" customWidth="1"/>
    <col min="8" max="8" width="12.8515625" style="0" customWidth="1"/>
    <col min="12" max="12" width="9.8515625" style="0" customWidth="1"/>
  </cols>
  <sheetData>
    <row r="1" spans="1:13" s="27" customFormat="1" ht="51">
      <c r="A1" s="70" t="s">
        <v>81</v>
      </c>
      <c r="B1" s="28" t="s">
        <v>45</v>
      </c>
      <c r="C1" s="28" t="s">
        <v>50</v>
      </c>
      <c r="D1" s="28" t="s">
        <v>73</v>
      </c>
      <c r="E1" s="28" t="s">
        <v>46</v>
      </c>
      <c r="F1" s="28" t="s">
        <v>74</v>
      </c>
      <c r="G1" s="28" t="s">
        <v>47</v>
      </c>
      <c r="H1" s="28" t="s">
        <v>48</v>
      </c>
      <c r="I1" s="28" t="s">
        <v>76</v>
      </c>
      <c r="J1" s="28" t="s">
        <v>39</v>
      </c>
      <c r="K1" s="28" t="s">
        <v>40</v>
      </c>
      <c r="L1" s="28" t="s">
        <v>41</v>
      </c>
      <c r="M1" s="28" t="s">
        <v>42</v>
      </c>
    </row>
    <row r="2" spans="1:13" s="26" customFormat="1" ht="12.75">
      <c r="A2" s="29">
        <v>1</v>
      </c>
      <c r="B2" s="29"/>
      <c r="C2" s="29"/>
      <c r="D2" s="29"/>
      <c r="E2" s="29"/>
      <c r="F2" s="29"/>
      <c r="G2" s="29"/>
      <c r="H2" s="31">
        <v>0</v>
      </c>
      <c r="I2" s="31"/>
      <c r="J2" s="30">
        <v>0</v>
      </c>
      <c r="K2" s="31">
        <f aca="true" t="shared" si="0" ref="K2:K8">I2*J2</f>
        <v>0</v>
      </c>
      <c r="L2" s="30">
        <v>0.5</v>
      </c>
      <c r="M2" s="31">
        <f aca="true" t="shared" si="1" ref="M2:M8">K2*L2</f>
        <v>0</v>
      </c>
    </row>
    <row r="3" spans="1:13" s="26" customFormat="1" ht="12.75">
      <c r="A3" s="29">
        <v>2</v>
      </c>
      <c r="B3" s="29"/>
      <c r="C3" s="29"/>
      <c r="D3" s="29"/>
      <c r="E3" s="29"/>
      <c r="F3" s="29"/>
      <c r="G3" s="29"/>
      <c r="H3" s="31">
        <v>0</v>
      </c>
      <c r="I3" s="31"/>
      <c r="J3" s="30">
        <v>0</v>
      </c>
      <c r="K3" s="31">
        <f t="shared" si="0"/>
        <v>0</v>
      </c>
      <c r="L3" s="30">
        <v>0.5</v>
      </c>
      <c r="M3" s="31">
        <f t="shared" si="1"/>
        <v>0</v>
      </c>
    </row>
    <row r="4" spans="1:13" s="26" customFormat="1" ht="12.75">
      <c r="A4" s="29">
        <v>3</v>
      </c>
      <c r="B4" s="29"/>
      <c r="C4" s="29"/>
      <c r="D4" s="29"/>
      <c r="E4" s="29"/>
      <c r="F4" s="29"/>
      <c r="G4" s="29"/>
      <c r="H4" s="31">
        <v>0</v>
      </c>
      <c r="I4" s="31"/>
      <c r="J4" s="30">
        <v>0</v>
      </c>
      <c r="K4" s="31">
        <f t="shared" si="0"/>
        <v>0</v>
      </c>
      <c r="L4" s="30">
        <v>0.5</v>
      </c>
      <c r="M4" s="31">
        <f t="shared" si="1"/>
        <v>0</v>
      </c>
    </row>
    <row r="5" spans="1:13" s="26" customFormat="1" ht="12.75">
      <c r="A5" s="29">
        <v>4</v>
      </c>
      <c r="B5" s="29"/>
      <c r="C5" s="29"/>
      <c r="D5" s="29"/>
      <c r="E5" s="29"/>
      <c r="F5" s="29"/>
      <c r="G5" s="29"/>
      <c r="H5" s="31">
        <v>0</v>
      </c>
      <c r="I5" s="31"/>
      <c r="J5" s="30">
        <v>0</v>
      </c>
      <c r="K5" s="31">
        <f t="shared" si="0"/>
        <v>0</v>
      </c>
      <c r="L5" s="30">
        <v>0.5</v>
      </c>
      <c r="M5" s="31">
        <f t="shared" si="1"/>
        <v>0</v>
      </c>
    </row>
    <row r="6" spans="1:13" s="26" customFormat="1" ht="12.75">
      <c r="A6" s="29">
        <v>5</v>
      </c>
      <c r="B6" s="29"/>
      <c r="C6" s="29"/>
      <c r="D6" s="29"/>
      <c r="E6" s="29"/>
      <c r="F6" s="29"/>
      <c r="G6" s="29"/>
      <c r="H6" s="31">
        <v>0</v>
      </c>
      <c r="I6" s="31"/>
      <c r="J6" s="30">
        <v>0</v>
      </c>
      <c r="K6" s="31">
        <f t="shared" si="0"/>
        <v>0</v>
      </c>
      <c r="L6" s="30">
        <v>0.5</v>
      </c>
      <c r="M6" s="31">
        <f t="shared" si="1"/>
        <v>0</v>
      </c>
    </row>
    <row r="7" spans="1:13" s="26" customFormat="1" ht="12.75">
      <c r="A7" s="29">
        <v>6</v>
      </c>
      <c r="B7" s="29"/>
      <c r="C7" s="29"/>
      <c r="D7" s="29"/>
      <c r="E7" s="29"/>
      <c r="F7" s="29"/>
      <c r="G7" s="29"/>
      <c r="H7" s="31">
        <v>0</v>
      </c>
      <c r="I7" s="31"/>
      <c r="J7" s="30">
        <v>0</v>
      </c>
      <c r="K7" s="31">
        <f t="shared" si="0"/>
        <v>0</v>
      </c>
      <c r="L7" s="30">
        <v>0.5</v>
      </c>
      <c r="M7" s="31">
        <f t="shared" si="1"/>
        <v>0</v>
      </c>
    </row>
    <row r="8" spans="1:13" s="26" customFormat="1" ht="12.75">
      <c r="A8" s="29">
        <v>7</v>
      </c>
      <c r="B8" s="29"/>
      <c r="C8" s="29"/>
      <c r="D8" s="29"/>
      <c r="E8" s="29"/>
      <c r="F8" s="29"/>
      <c r="G8" s="29"/>
      <c r="H8" s="31">
        <v>0</v>
      </c>
      <c r="I8" s="31"/>
      <c r="J8" s="30">
        <v>0</v>
      </c>
      <c r="K8" s="31">
        <f t="shared" si="0"/>
        <v>0</v>
      </c>
      <c r="L8" s="30">
        <v>0.5</v>
      </c>
      <c r="M8" s="31">
        <f t="shared" si="1"/>
        <v>0</v>
      </c>
    </row>
    <row r="9" s="26" customFormat="1" ht="12.75">
      <c r="M9" s="62">
        <f>SUM(M2:M8)</f>
        <v>0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Layout" workbookViewId="0" topLeftCell="A1">
      <selection activeCell="C23" sqref="C23"/>
    </sheetView>
  </sheetViews>
  <sheetFormatPr defaultColWidth="9.140625" defaultRowHeight="12.75"/>
  <cols>
    <col min="1" max="1" width="15.7109375" style="0" customWidth="1"/>
    <col min="2" max="2" width="13.00390625" style="0" customWidth="1"/>
    <col min="3" max="4" width="15.140625" style="0" customWidth="1"/>
    <col min="5" max="6" width="12.140625" style="0" customWidth="1"/>
    <col min="7" max="7" width="10.421875" style="0" customWidth="1"/>
    <col min="8" max="8" width="12.8515625" style="0" customWidth="1"/>
    <col min="12" max="12" width="9.8515625" style="0" customWidth="1"/>
  </cols>
  <sheetData>
    <row r="1" spans="1:14" s="27" customFormat="1" ht="51">
      <c r="A1" s="70" t="s">
        <v>44</v>
      </c>
      <c r="B1" s="28" t="s">
        <v>35</v>
      </c>
      <c r="C1" s="28" t="s">
        <v>36</v>
      </c>
      <c r="D1" s="28" t="s">
        <v>46</v>
      </c>
      <c r="E1" s="28" t="s">
        <v>47</v>
      </c>
      <c r="F1" s="28" t="s">
        <v>48</v>
      </c>
      <c r="G1" s="28" t="s">
        <v>43</v>
      </c>
      <c r="H1" s="28" t="s">
        <v>37</v>
      </c>
      <c r="I1" s="28" t="s">
        <v>38</v>
      </c>
      <c r="J1" s="28" t="s">
        <v>51</v>
      </c>
      <c r="K1" s="28" t="s">
        <v>39</v>
      </c>
      <c r="L1" s="28" t="s">
        <v>40</v>
      </c>
      <c r="M1" s="28" t="s">
        <v>41</v>
      </c>
      <c r="N1" s="28" t="s">
        <v>42</v>
      </c>
    </row>
    <row r="2" spans="1:14" s="26" customFormat="1" ht="12.75">
      <c r="A2" s="29">
        <v>1</v>
      </c>
      <c r="B2" s="29"/>
      <c r="C2" s="29"/>
      <c r="D2" s="29"/>
      <c r="E2" s="29"/>
      <c r="F2" s="29">
        <v>0</v>
      </c>
      <c r="G2" s="29">
        <v>0</v>
      </c>
      <c r="H2" s="29">
        <v>0</v>
      </c>
      <c r="I2" s="29">
        <v>0</v>
      </c>
      <c r="J2" s="29">
        <f aca="true" t="shared" si="0" ref="J2:J8">H2*I2</f>
        <v>0</v>
      </c>
      <c r="K2" s="30">
        <v>0</v>
      </c>
      <c r="L2" s="31">
        <f aca="true" t="shared" si="1" ref="L2:L8">J2*K2</f>
        <v>0</v>
      </c>
      <c r="M2" s="30">
        <v>0.5</v>
      </c>
      <c r="N2" s="31">
        <f aca="true" t="shared" si="2" ref="N2:N8">L2*M2</f>
        <v>0</v>
      </c>
    </row>
    <row r="3" spans="1:14" s="26" customFormat="1" ht="12.75">
      <c r="A3" s="29">
        <v>2</v>
      </c>
      <c r="B3" s="29"/>
      <c r="C3" s="29"/>
      <c r="D3" s="29"/>
      <c r="E3" s="29"/>
      <c r="F3" s="29">
        <v>0</v>
      </c>
      <c r="G3" s="29">
        <v>0</v>
      </c>
      <c r="H3" s="29">
        <v>0</v>
      </c>
      <c r="I3" s="29">
        <v>0</v>
      </c>
      <c r="J3" s="29">
        <f t="shared" si="0"/>
        <v>0</v>
      </c>
      <c r="K3" s="30">
        <v>0</v>
      </c>
      <c r="L3" s="31">
        <f t="shared" si="1"/>
        <v>0</v>
      </c>
      <c r="M3" s="30">
        <v>0.5</v>
      </c>
      <c r="N3" s="31">
        <f t="shared" si="2"/>
        <v>0</v>
      </c>
    </row>
    <row r="4" spans="1:14" s="26" customFormat="1" ht="12.75">
      <c r="A4" s="29">
        <v>3</v>
      </c>
      <c r="B4" s="29"/>
      <c r="C4" s="29"/>
      <c r="D4" s="29"/>
      <c r="E4" s="29"/>
      <c r="F4" s="29">
        <v>0</v>
      </c>
      <c r="G4" s="29">
        <v>0</v>
      </c>
      <c r="H4" s="29">
        <v>0</v>
      </c>
      <c r="I4" s="29">
        <v>0</v>
      </c>
      <c r="J4" s="29">
        <f t="shared" si="0"/>
        <v>0</v>
      </c>
      <c r="K4" s="30">
        <v>0</v>
      </c>
      <c r="L4" s="31">
        <f t="shared" si="1"/>
        <v>0</v>
      </c>
      <c r="M4" s="30">
        <v>0.5</v>
      </c>
      <c r="N4" s="31">
        <f t="shared" si="2"/>
        <v>0</v>
      </c>
    </row>
    <row r="5" spans="1:14" s="26" customFormat="1" ht="12.75">
      <c r="A5" s="29">
        <v>4</v>
      </c>
      <c r="B5" s="29"/>
      <c r="C5" s="29"/>
      <c r="D5" s="29"/>
      <c r="E5" s="29"/>
      <c r="F5" s="29">
        <v>0</v>
      </c>
      <c r="G5" s="29">
        <v>0</v>
      </c>
      <c r="H5" s="29">
        <v>0</v>
      </c>
      <c r="I5" s="29">
        <v>0</v>
      </c>
      <c r="J5" s="29">
        <f t="shared" si="0"/>
        <v>0</v>
      </c>
      <c r="K5" s="30">
        <v>0</v>
      </c>
      <c r="L5" s="31">
        <f t="shared" si="1"/>
        <v>0</v>
      </c>
      <c r="M5" s="30">
        <v>0.5</v>
      </c>
      <c r="N5" s="31">
        <f t="shared" si="2"/>
        <v>0</v>
      </c>
    </row>
    <row r="6" spans="1:14" s="26" customFormat="1" ht="12.75">
      <c r="A6" s="29">
        <v>5</v>
      </c>
      <c r="B6" s="29"/>
      <c r="C6" s="29"/>
      <c r="D6" s="29"/>
      <c r="E6" s="29"/>
      <c r="F6" s="29">
        <v>0</v>
      </c>
      <c r="G6" s="29">
        <v>0</v>
      </c>
      <c r="H6" s="29">
        <v>0</v>
      </c>
      <c r="I6" s="29">
        <v>0</v>
      </c>
      <c r="J6" s="29">
        <f t="shared" si="0"/>
        <v>0</v>
      </c>
      <c r="K6" s="30">
        <v>0</v>
      </c>
      <c r="L6" s="31">
        <f t="shared" si="1"/>
        <v>0</v>
      </c>
      <c r="M6" s="30">
        <v>0.5</v>
      </c>
      <c r="N6" s="31">
        <f t="shared" si="2"/>
        <v>0</v>
      </c>
    </row>
    <row r="7" spans="1:14" s="26" customFormat="1" ht="12.75">
      <c r="A7" s="29">
        <v>6</v>
      </c>
      <c r="B7" s="29"/>
      <c r="C7" s="29"/>
      <c r="D7" s="29"/>
      <c r="E7" s="29"/>
      <c r="F7" s="29">
        <v>0</v>
      </c>
      <c r="G7" s="29">
        <v>0</v>
      </c>
      <c r="H7" s="29">
        <v>0</v>
      </c>
      <c r="I7" s="29">
        <v>0</v>
      </c>
      <c r="J7" s="29">
        <f t="shared" si="0"/>
        <v>0</v>
      </c>
      <c r="K7" s="30">
        <v>0</v>
      </c>
      <c r="L7" s="31">
        <f t="shared" si="1"/>
        <v>0</v>
      </c>
      <c r="M7" s="30">
        <v>0.5</v>
      </c>
      <c r="N7" s="31">
        <f t="shared" si="2"/>
        <v>0</v>
      </c>
    </row>
    <row r="8" spans="1:14" s="26" customFormat="1" ht="12.75">
      <c r="A8" s="29">
        <v>7</v>
      </c>
      <c r="B8" s="29"/>
      <c r="C8" s="29"/>
      <c r="D8" s="29"/>
      <c r="E8" s="29"/>
      <c r="F8" s="29">
        <v>0</v>
      </c>
      <c r="G8" s="29">
        <v>0</v>
      </c>
      <c r="H8" s="29">
        <v>0</v>
      </c>
      <c r="I8" s="29">
        <v>0</v>
      </c>
      <c r="J8" s="29">
        <f t="shared" si="0"/>
        <v>0</v>
      </c>
      <c r="K8" s="30">
        <v>0</v>
      </c>
      <c r="L8" s="31">
        <f t="shared" si="1"/>
        <v>0</v>
      </c>
      <c r="M8" s="30">
        <v>0.5</v>
      </c>
      <c r="N8" s="31">
        <f t="shared" si="2"/>
        <v>0</v>
      </c>
    </row>
    <row r="9" s="26" customFormat="1" ht="12.75">
      <c r="N9" s="62">
        <f>SUM(N2:N8)</f>
        <v>0</v>
      </c>
    </row>
    <row r="10" spans="1:14" ht="51">
      <c r="A10" s="70" t="s">
        <v>85</v>
      </c>
      <c r="B10" s="28" t="s">
        <v>45</v>
      </c>
      <c r="C10" s="28" t="s">
        <v>50</v>
      </c>
      <c r="D10" s="28" t="s">
        <v>73</v>
      </c>
      <c r="E10" s="28" t="s">
        <v>46</v>
      </c>
      <c r="F10" s="28" t="s">
        <v>74</v>
      </c>
      <c r="G10" s="28" t="s">
        <v>47</v>
      </c>
      <c r="H10" s="28" t="s">
        <v>48</v>
      </c>
      <c r="I10" s="28" t="s">
        <v>76</v>
      </c>
      <c r="J10" s="28" t="s">
        <v>39</v>
      </c>
      <c r="K10" s="28" t="s">
        <v>40</v>
      </c>
      <c r="L10" s="28" t="s">
        <v>41</v>
      </c>
      <c r="M10" s="28" t="s">
        <v>42</v>
      </c>
      <c r="N10" s="27"/>
    </row>
    <row r="11" spans="1:14" ht="12.75">
      <c r="A11" s="29">
        <v>1</v>
      </c>
      <c r="B11" s="29"/>
      <c r="C11" s="29"/>
      <c r="D11" s="29"/>
      <c r="E11" s="29"/>
      <c r="F11" s="29"/>
      <c r="G11" s="29"/>
      <c r="H11" s="31">
        <v>0</v>
      </c>
      <c r="I11" s="31"/>
      <c r="J11" s="30">
        <v>0</v>
      </c>
      <c r="K11" s="31">
        <f aca="true" t="shared" si="3" ref="K11:K17">I11*J11</f>
        <v>0</v>
      </c>
      <c r="L11" s="30">
        <v>0.5</v>
      </c>
      <c r="M11" s="31">
        <f aca="true" t="shared" si="4" ref="M11:M17">K11*L11</f>
        <v>0</v>
      </c>
      <c r="N11" s="26"/>
    </row>
    <row r="12" spans="1:14" ht="12.75">
      <c r="A12" s="29">
        <v>2</v>
      </c>
      <c r="B12" s="29"/>
      <c r="C12" s="29"/>
      <c r="D12" s="29"/>
      <c r="E12" s="29"/>
      <c r="F12" s="29"/>
      <c r="G12" s="29"/>
      <c r="H12" s="31">
        <v>0</v>
      </c>
      <c r="I12" s="31"/>
      <c r="J12" s="30">
        <v>0</v>
      </c>
      <c r="K12" s="31">
        <f t="shared" si="3"/>
        <v>0</v>
      </c>
      <c r="L12" s="30">
        <v>0.5</v>
      </c>
      <c r="M12" s="31">
        <f t="shared" si="4"/>
        <v>0</v>
      </c>
      <c r="N12" s="26"/>
    </row>
    <row r="13" spans="1:14" ht="12.75">
      <c r="A13" s="29">
        <v>3</v>
      </c>
      <c r="B13" s="29"/>
      <c r="C13" s="29"/>
      <c r="D13" s="29"/>
      <c r="E13" s="29"/>
      <c r="F13" s="29"/>
      <c r="G13" s="29"/>
      <c r="H13" s="31">
        <v>0</v>
      </c>
      <c r="I13" s="31"/>
      <c r="J13" s="30">
        <v>0</v>
      </c>
      <c r="K13" s="31">
        <f t="shared" si="3"/>
        <v>0</v>
      </c>
      <c r="L13" s="30">
        <v>0.5</v>
      </c>
      <c r="M13" s="31">
        <f t="shared" si="4"/>
        <v>0</v>
      </c>
      <c r="N13" s="26"/>
    </row>
    <row r="14" spans="1:14" ht="12.75">
      <c r="A14" s="29">
        <v>4</v>
      </c>
      <c r="B14" s="29"/>
      <c r="C14" s="29"/>
      <c r="D14" s="29"/>
      <c r="E14" s="29"/>
      <c r="F14" s="29"/>
      <c r="G14" s="29"/>
      <c r="H14" s="31">
        <v>0</v>
      </c>
      <c r="I14" s="31"/>
      <c r="J14" s="30">
        <v>0</v>
      </c>
      <c r="K14" s="31">
        <f t="shared" si="3"/>
        <v>0</v>
      </c>
      <c r="L14" s="30">
        <v>0.5</v>
      </c>
      <c r="M14" s="31">
        <f t="shared" si="4"/>
        <v>0</v>
      </c>
      <c r="N14" s="26"/>
    </row>
    <row r="15" spans="1:14" ht="12.75">
      <c r="A15" s="29">
        <v>5</v>
      </c>
      <c r="B15" s="29"/>
      <c r="C15" s="29"/>
      <c r="D15" s="29"/>
      <c r="E15" s="29"/>
      <c r="F15" s="29"/>
      <c r="G15" s="29"/>
      <c r="H15" s="31">
        <v>0</v>
      </c>
      <c r="I15" s="31"/>
      <c r="J15" s="30">
        <v>0</v>
      </c>
      <c r="K15" s="31">
        <f t="shared" si="3"/>
        <v>0</v>
      </c>
      <c r="L15" s="30">
        <v>0.5</v>
      </c>
      <c r="M15" s="31">
        <f t="shared" si="4"/>
        <v>0</v>
      </c>
      <c r="N15" s="26"/>
    </row>
    <row r="16" spans="1:14" ht="12.75">
      <c r="A16" s="29">
        <v>6</v>
      </c>
      <c r="B16" s="29"/>
      <c r="C16" s="29"/>
      <c r="D16" s="29"/>
      <c r="E16" s="29"/>
      <c r="F16" s="29"/>
      <c r="G16" s="29"/>
      <c r="H16" s="31">
        <v>0</v>
      </c>
      <c r="I16" s="31"/>
      <c r="J16" s="30">
        <v>0</v>
      </c>
      <c r="K16" s="31">
        <f t="shared" si="3"/>
        <v>0</v>
      </c>
      <c r="L16" s="30">
        <v>0.5</v>
      </c>
      <c r="M16" s="31">
        <f t="shared" si="4"/>
        <v>0</v>
      </c>
      <c r="N16" s="26"/>
    </row>
    <row r="17" spans="1:14" ht="12.75">
      <c r="A17" s="29">
        <v>7</v>
      </c>
      <c r="B17" s="29"/>
      <c r="C17" s="29"/>
      <c r="D17" s="29"/>
      <c r="E17" s="29"/>
      <c r="F17" s="29"/>
      <c r="G17" s="29"/>
      <c r="H17" s="31">
        <v>0</v>
      </c>
      <c r="I17" s="31"/>
      <c r="J17" s="30">
        <v>0</v>
      </c>
      <c r="K17" s="31">
        <f t="shared" si="3"/>
        <v>0</v>
      </c>
      <c r="L17" s="30">
        <v>0.5</v>
      </c>
      <c r="M17" s="31">
        <f t="shared" si="4"/>
        <v>0</v>
      </c>
      <c r="N17" s="26"/>
    </row>
    <row r="18" spans="1:14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62">
        <f>SUM(M11:M17)</f>
        <v>0</v>
      </c>
      <c r="N18" s="26"/>
    </row>
    <row r="21" spans="1:3" ht="17.25">
      <c r="A21" s="83" t="s">
        <v>75</v>
      </c>
      <c r="B21" s="83"/>
      <c r="C21" s="83"/>
    </row>
    <row r="22" spans="1:3" ht="12.75">
      <c r="A22" s="71" t="s">
        <v>49</v>
      </c>
      <c r="B22" s="72">
        <f>M18</f>
        <v>0</v>
      </c>
      <c r="C22" s="26"/>
    </row>
    <row r="23" spans="1:3" ht="12.75">
      <c r="A23" s="71" t="s">
        <v>86</v>
      </c>
      <c r="B23" s="72">
        <f>M18</f>
        <v>0</v>
      </c>
      <c r="C23" s="73">
        <f>SUM(B22:B23)</f>
        <v>0</v>
      </c>
    </row>
  </sheetData>
  <sheetProtection/>
  <mergeCells count="1">
    <mergeCell ref="A21:C21"/>
  </mergeCells>
  <printOptions/>
  <pageMargins left="0.75" right="0.75" top="1" bottom="1" header="0" footer="0"/>
  <pageSetup fitToHeight="1" fitToWidth="1" horizontalDpi="600" verticalDpi="600" orientation="landscape" paperSize="9" scale="8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3.00390625" style="0" customWidth="1"/>
    <col min="3" max="4" width="15.140625" style="0" customWidth="1"/>
    <col min="5" max="6" width="12.140625" style="0" customWidth="1"/>
    <col min="7" max="7" width="10.421875" style="0" customWidth="1"/>
    <col min="8" max="8" width="12.8515625" style="0" customWidth="1"/>
    <col min="12" max="12" width="9.8515625" style="0" customWidth="1"/>
  </cols>
  <sheetData>
    <row r="1" spans="1:13" s="27" customFormat="1" ht="51">
      <c r="A1" s="70" t="s">
        <v>81</v>
      </c>
      <c r="B1" s="28" t="s">
        <v>45</v>
      </c>
      <c r="C1" s="28" t="s">
        <v>50</v>
      </c>
      <c r="D1" s="28" t="s">
        <v>73</v>
      </c>
      <c r="E1" s="28" t="s">
        <v>46</v>
      </c>
      <c r="F1" s="28" t="s">
        <v>74</v>
      </c>
      <c r="G1" s="28" t="s">
        <v>47</v>
      </c>
      <c r="H1" s="28" t="s">
        <v>48</v>
      </c>
      <c r="I1" s="28" t="s">
        <v>76</v>
      </c>
      <c r="J1" s="28" t="s">
        <v>39</v>
      </c>
      <c r="K1" s="28" t="s">
        <v>40</v>
      </c>
      <c r="L1" s="28" t="s">
        <v>41</v>
      </c>
      <c r="M1" s="28" t="s">
        <v>42</v>
      </c>
    </row>
    <row r="2" spans="1:13" s="26" customFormat="1" ht="12.75">
      <c r="A2" s="29">
        <v>1</v>
      </c>
      <c r="B2" s="29"/>
      <c r="C2" s="29"/>
      <c r="D2" s="29"/>
      <c r="E2" s="29"/>
      <c r="F2" s="29"/>
      <c r="G2" s="29"/>
      <c r="H2" s="31">
        <v>0</v>
      </c>
      <c r="I2" s="31"/>
      <c r="J2" s="30">
        <v>0</v>
      </c>
      <c r="K2" s="31">
        <f aca="true" t="shared" si="0" ref="K2:K8">I2*J2</f>
        <v>0</v>
      </c>
      <c r="L2" s="30">
        <v>0.5</v>
      </c>
      <c r="M2" s="31">
        <f aca="true" t="shared" si="1" ref="M2:M8">K2*L2</f>
        <v>0</v>
      </c>
    </row>
    <row r="3" spans="1:13" s="26" customFormat="1" ht="12.75">
      <c r="A3" s="29">
        <v>2</v>
      </c>
      <c r="B3" s="29"/>
      <c r="C3" s="29"/>
      <c r="D3" s="29"/>
      <c r="E3" s="29"/>
      <c r="F3" s="29"/>
      <c r="G3" s="29"/>
      <c r="H3" s="31">
        <v>0</v>
      </c>
      <c r="I3" s="31"/>
      <c r="J3" s="30">
        <v>0</v>
      </c>
      <c r="K3" s="31">
        <f t="shared" si="0"/>
        <v>0</v>
      </c>
      <c r="L3" s="30">
        <v>0.5</v>
      </c>
      <c r="M3" s="31">
        <f t="shared" si="1"/>
        <v>0</v>
      </c>
    </row>
    <row r="4" spans="1:13" s="26" customFormat="1" ht="12.75">
      <c r="A4" s="29">
        <v>3</v>
      </c>
      <c r="B4" s="29"/>
      <c r="C4" s="29"/>
      <c r="D4" s="29"/>
      <c r="E4" s="29"/>
      <c r="F4" s="29"/>
      <c r="G4" s="29"/>
      <c r="H4" s="31">
        <v>0</v>
      </c>
      <c r="I4" s="31"/>
      <c r="J4" s="30">
        <v>0</v>
      </c>
      <c r="K4" s="31">
        <f t="shared" si="0"/>
        <v>0</v>
      </c>
      <c r="L4" s="30">
        <v>0.5</v>
      </c>
      <c r="M4" s="31">
        <f t="shared" si="1"/>
        <v>0</v>
      </c>
    </row>
    <row r="5" spans="1:13" s="26" customFormat="1" ht="12.75">
      <c r="A5" s="29">
        <v>4</v>
      </c>
      <c r="B5" s="29"/>
      <c r="C5" s="29"/>
      <c r="D5" s="29"/>
      <c r="E5" s="29"/>
      <c r="F5" s="29"/>
      <c r="G5" s="29"/>
      <c r="H5" s="31">
        <v>0</v>
      </c>
      <c r="I5" s="31"/>
      <c r="J5" s="30">
        <v>0</v>
      </c>
      <c r="K5" s="31">
        <f t="shared" si="0"/>
        <v>0</v>
      </c>
      <c r="L5" s="30">
        <v>0.5</v>
      </c>
      <c r="M5" s="31">
        <f t="shared" si="1"/>
        <v>0</v>
      </c>
    </row>
    <row r="6" spans="1:13" s="26" customFormat="1" ht="12.75">
      <c r="A6" s="29">
        <v>5</v>
      </c>
      <c r="B6" s="29"/>
      <c r="C6" s="29"/>
      <c r="D6" s="29"/>
      <c r="E6" s="29"/>
      <c r="F6" s="29"/>
      <c r="G6" s="29"/>
      <c r="H6" s="31">
        <v>0</v>
      </c>
      <c r="I6" s="31"/>
      <c r="J6" s="30">
        <v>0</v>
      </c>
      <c r="K6" s="31">
        <f t="shared" si="0"/>
        <v>0</v>
      </c>
      <c r="L6" s="30">
        <v>0.5</v>
      </c>
      <c r="M6" s="31">
        <f t="shared" si="1"/>
        <v>0</v>
      </c>
    </row>
    <row r="7" spans="1:13" s="26" customFormat="1" ht="12.75">
      <c r="A7" s="29">
        <v>6</v>
      </c>
      <c r="B7" s="29"/>
      <c r="C7" s="29"/>
      <c r="D7" s="29"/>
      <c r="E7" s="29"/>
      <c r="F7" s="29"/>
      <c r="G7" s="29"/>
      <c r="H7" s="31">
        <v>0</v>
      </c>
      <c r="I7" s="31"/>
      <c r="J7" s="30">
        <v>0</v>
      </c>
      <c r="K7" s="31">
        <f t="shared" si="0"/>
        <v>0</v>
      </c>
      <c r="L7" s="30">
        <v>0.5</v>
      </c>
      <c r="M7" s="31">
        <f t="shared" si="1"/>
        <v>0</v>
      </c>
    </row>
    <row r="8" spans="1:13" s="26" customFormat="1" ht="12.75">
      <c r="A8" s="29">
        <v>7</v>
      </c>
      <c r="B8" s="29"/>
      <c r="C8" s="29"/>
      <c r="D8" s="29"/>
      <c r="E8" s="29"/>
      <c r="F8" s="29"/>
      <c r="G8" s="29"/>
      <c r="H8" s="31">
        <v>0</v>
      </c>
      <c r="I8" s="31"/>
      <c r="J8" s="30">
        <v>0</v>
      </c>
      <c r="K8" s="31">
        <f t="shared" si="0"/>
        <v>0</v>
      </c>
      <c r="L8" s="30">
        <v>0.5</v>
      </c>
      <c r="M8" s="31">
        <f t="shared" si="1"/>
        <v>0</v>
      </c>
    </row>
    <row r="9" s="26" customFormat="1" ht="12.75">
      <c r="M9" s="62">
        <f>SUM(M2:M8)</f>
        <v>0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8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view="pageLayout" workbookViewId="0" topLeftCell="A1">
      <selection activeCell="M33" sqref="M33"/>
    </sheetView>
  </sheetViews>
  <sheetFormatPr defaultColWidth="9.140625" defaultRowHeight="12.75"/>
  <cols>
    <col min="1" max="1" width="9.8515625" style="0" customWidth="1"/>
    <col min="12" max="12" width="11.421875" style="0" customWidth="1"/>
    <col min="13" max="13" width="11.00390625" style="0" customWidth="1"/>
  </cols>
  <sheetData>
    <row r="1" spans="1:13" s="27" customFormat="1" ht="39">
      <c r="A1" s="70" t="s">
        <v>52</v>
      </c>
      <c r="B1" s="28" t="s">
        <v>45</v>
      </c>
      <c r="C1" s="28" t="s">
        <v>50</v>
      </c>
      <c r="D1" s="28" t="s">
        <v>73</v>
      </c>
      <c r="E1" s="28" t="s">
        <v>46</v>
      </c>
      <c r="F1" s="28" t="s">
        <v>74</v>
      </c>
      <c r="G1" s="28" t="s">
        <v>47</v>
      </c>
      <c r="H1" s="28" t="s">
        <v>48</v>
      </c>
      <c r="I1" s="28" t="s">
        <v>76</v>
      </c>
      <c r="J1" s="28" t="s">
        <v>39</v>
      </c>
      <c r="K1" s="28" t="s">
        <v>40</v>
      </c>
      <c r="L1" s="28" t="s">
        <v>41</v>
      </c>
      <c r="M1" s="28" t="s">
        <v>42</v>
      </c>
    </row>
    <row r="2" spans="1:13" s="26" customFormat="1" ht="12.75">
      <c r="A2" s="29">
        <v>1</v>
      </c>
      <c r="B2" s="29"/>
      <c r="C2" s="29"/>
      <c r="D2" s="29"/>
      <c r="E2" s="29"/>
      <c r="F2" s="29"/>
      <c r="G2" s="29"/>
      <c r="H2" s="31">
        <v>0</v>
      </c>
      <c r="I2" s="31"/>
      <c r="J2" s="30">
        <v>0</v>
      </c>
      <c r="K2" s="31">
        <f aca="true" t="shared" si="0" ref="K2:K8">I2*J2</f>
        <v>0</v>
      </c>
      <c r="L2" s="30">
        <v>0.5</v>
      </c>
      <c r="M2" s="31">
        <f aca="true" t="shared" si="1" ref="M2:M8">K2*L2</f>
        <v>0</v>
      </c>
    </row>
    <row r="3" spans="1:13" s="26" customFormat="1" ht="12.75">
      <c r="A3" s="29">
        <v>2</v>
      </c>
      <c r="B3" s="29"/>
      <c r="C3" s="29"/>
      <c r="D3" s="29"/>
      <c r="E3" s="29"/>
      <c r="F3" s="29"/>
      <c r="G3" s="29"/>
      <c r="H3" s="31">
        <v>0</v>
      </c>
      <c r="I3" s="31"/>
      <c r="J3" s="30">
        <v>0</v>
      </c>
      <c r="K3" s="31">
        <f t="shared" si="0"/>
        <v>0</v>
      </c>
      <c r="L3" s="30">
        <v>0.5</v>
      </c>
      <c r="M3" s="31">
        <f t="shared" si="1"/>
        <v>0</v>
      </c>
    </row>
    <row r="4" spans="1:13" s="26" customFormat="1" ht="12.75">
      <c r="A4" s="29">
        <v>3</v>
      </c>
      <c r="B4" s="29"/>
      <c r="C4" s="29"/>
      <c r="D4" s="29"/>
      <c r="E4" s="29"/>
      <c r="F4" s="29"/>
      <c r="G4" s="29"/>
      <c r="H4" s="31">
        <v>0</v>
      </c>
      <c r="I4" s="31"/>
      <c r="J4" s="30">
        <v>0</v>
      </c>
      <c r="K4" s="31">
        <f t="shared" si="0"/>
        <v>0</v>
      </c>
      <c r="L4" s="30">
        <v>0.5</v>
      </c>
      <c r="M4" s="31">
        <f t="shared" si="1"/>
        <v>0</v>
      </c>
    </row>
    <row r="5" spans="1:13" s="26" customFormat="1" ht="12.75">
      <c r="A5" s="29">
        <v>4</v>
      </c>
      <c r="B5" s="29"/>
      <c r="C5" s="29"/>
      <c r="D5" s="29"/>
      <c r="E5" s="29"/>
      <c r="F5" s="29"/>
      <c r="G5" s="29"/>
      <c r="H5" s="31">
        <v>0</v>
      </c>
      <c r="I5" s="31"/>
      <c r="J5" s="30">
        <v>0</v>
      </c>
      <c r="K5" s="31">
        <f t="shared" si="0"/>
        <v>0</v>
      </c>
      <c r="L5" s="30">
        <v>0.5</v>
      </c>
      <c r="M5" s="31">
        <f t="shared" si="1"/>
        <v>0</v>
      </c>
    </row>
    <row r="6" spans="1:13" s="26" customFormat="1" ht="12.75">
      <c r="A6" s="29">
        <v>5</v>
      </c>
      <c r="B6" s="29"/>
      <c r="C6" s="29"/>
      <c r="D6" s="29"/>
      <c r="E6" s="29"/>
      <c r="F6" s="29"/>
      <c r="G6" s="29"/>
      <c r="H6" s="31">
        <v>0</v>
      </c>
      <c r="I6" s="31"/>
      <c r="J6" s="30">
        <v>0</v>
      </c>
      <c r="K6" s="31">
        <f t="shared" si="0"/>
        <v>0</v>
      </c>
      <c r="L6" s="30">
        <v>0.5</v>
      </c>
      <c r="M6" s="31">
        <f t="shared" si="1"/>
        <v>0</v>
      </c>
    </row>
    <row r="7" spans="1:13" s="26" customFormat="1" ht="12.75">
      <c r="A7" s="29">
        <v>6</v>
      </c>
      <c r="B7" s="29"/>
      <c r="C7" s="29"/>
      <c r="D7" s="29"/>
      <c r="E7" s="29"/>
      <c r="F7" s="29"/>
      <c r="G7" s="29"/>
      <c r="H7" s="31">
        <v>0</v>
      </c>
      <c r="I7" s="31"/>
      <c r="J7" s="30">
        <v>0</v>
      </c>
      <c r="K7" s="31">
        <f t="shared" si="0"/>
        <v>0</v>
      </c>
      <c r="L7" s="30">
        <v>0.5</v>
      </c>
      <c r="M7" s="31">
        <f t="shared" si="1"/>
        <v>0</v>
      </c>
    </row>
    <row r="8" spans="1:13" s="26" customFormat="1" ht="12.75">
      <c r="A8" s="29">
        <v>7</v>
      </c>
      <c r="B8" s="29"/>
      <c r="C8" s="29"/>
      <c r="D8" s="29"/>
      <c r="E8" s="29"/>
      <c r="F8" s="29"/>
      <c r="G8" s="29"/>
      <c r="H8" s="31">
        <v>0</v>
      </c>
      <c r="I8" s="31"/>
      <c r="J8" s="30">
        <v>0</v>
      </c>
      <c r="K8" s="31">
        <f t="shared" si="0"/>
        <v>0</v>
      </c>
      <c r="L8" s="30">
        <v>0.5</v>
      </c>
      <c r="M8" s="31">
        <f t="shared" si="1"/>
        <v>0</v>
      </c>
    </row>
    <row r="9" s="26" customFormat="1" ht="12.75">
      <c r="M9" s="62">
        <f>SUM(M2:M8)</f>
        <v>0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view="pageLayout" workbookViewId="0" topLeftCell="A10">
      <selection activeCell="D14" sqref="D14"/>
    </sheetView>
  </sheetViews>
  <sheetFormatPr defaultColWidth="9.140625" defaultRowHeight="12.75"/>
  <cols>
    <col min="1" max="1" width="9.140625" style="26" customWidth="1"/>
    <col min="2" max="2" width="27.57421875" style="26" customWidth="1"/>
    <col min="3" max="3" width="22.7109375" style="26" customWidth="1"/>
    <col min="4" max="16384" width="9.140625" style="26" customWidth="1"/>
  </cols>
  <sheetData>
    <row r="1" spans="1:3" s="32" customFormat="1" ht="17.25">
      <c r="A1" s="84" t="s">
        <v>30</v>
      </c>
      <c r="B1" s="84"/>
      <c r="C1" s="84"/>
    </row>
    <row r="3" spans="2:3" ht="12.75">
      <c r="B3" s="33" t="s">
        <v>1</v>
      </c>
      <c r="C3" s="33" t="s">
        <v>2</v>
      </c>
    </row>
    <row r="4" spans="1:3" ht="20.25">
      <c r="A4" s="61">
        <v>1</v>
      </c>
      <c r="B4" s="1" t="s">
        <v>31</v>
      </c>
      <c r="C4" s="34">
        <f>'Stroški osebja'!G47</f>
        <v>0</v>
      </c>
    </row>
    <row r="5" spans="1:3" ht="20.25">
      <c r="A5" s="61">
        <v>2</v>
      </c>
      <c r="B5" s="1" t="s">
        <v>87</v>
      </c>
      <c r="C5" s="35">
        <f>'stroški potovanj'!M9</f>
        <v>0</v>
      </c>
    </row>
    <row r="6" spans="1:3" ht="20.25">
      <c r="A6" s="61">
        <v>3</v>
      </c>
      <c r="B6" s="1" t="s">
        <v>88</v>
      </c>
      <c r="C6" s="35">
        <f>'Stroški materiala'!M9</f>
        <v>0</v>
      </c>
    </row>
    <row r="7" spans="1:3" ht="20.25">
      <c r="A7" s="61">
        <v>4</v>
      </c>
      <c r="B7" s="1" t="s">
        <v>89</v>
      </c>
      <c r="C7" s="35">
        <f>'drugi stroški'!C23</f>
        <v>0</v>
      </c>
    </row>
    <row r="8" spans="1:3" ht="20.25">
      <c r="A8" s="61">
        <v>5</v>
      </c>
      <c r="B8" s="1" t="s">
        <v>90</v>
      </c>
      <c r="C8" s="35">
        <f>'Stroški svetovanja'!M9</f>
        <v>0</v>
      </c>
    </row>
    <row r="9" spans="1:3" ht="20.25">
      <c r="A9" s="61">
        <v>6</v>
      </c>
      <c r="B9" s="1" t="s">
        <v>0</v>
      </c>
      <c r="C9" s="35">
        <f>'Režijski stroški'!M9</f>
        <v>0</v>
      </c>
    </row>
    <row r="10" spans="2:3" ht="20.25">
      <c r="B10" s="2" t="s">
        <v>3</v>
      </c>
      <c r="C10" s="36">
        <f>SUM(C4:C9)</f>
        <v>0</v>
      </c>
    </row>
    <row r="11" spans="2:3" ht="20.25">
      <c r="B11" s="57"/>
      <c r="C11" s="58"/>
    </row>
    <row r="12" spans="2:3" ht="12.75">
      <c r="B12" s="59"/>
      <c r="C12" s="60"/>
    </row>
    <row r="14" spans="2:4" ht="12.75">
      <c r="B14" s="66"/>
      <c r="C14" s="66"/>
      <c r="D14" s="66"/>
    </row>
    <row r="15" spans="2:4" ht="12.75">
      <c r="B15" s="41"/>
      <c r="C15" s="41"/>
      <c r="D15" s="39"/>
    </row>
    <row r="16" spans="2:4" ht="12.75">
      <c r="B16" s="64"/>
      <c r="C16" s="64"/>
      <c r="D16" s="64"/>
    </row>
    <row r="17" spans="1:6" s="39" customFormat="1" ht="11.25">
      <c r="A17" s="66" t="s">
        <v>26</v>
      </c>
      <c r="E17" s="66"/>
      <c r="F17" s="66"/>
    </row>
    <row r="18" spans="1:3" s="39" customFormat="1" ht="11.25">
      <c r="A18" s="41"/>
      <c r="B18" s="65"/>
      <c r="C18" s="38" t="s">
        <v>32</v>
      </c>
    </row>
    <row r="19" spans="1:11" s="39" customFormat="1" ht="33" customHeight="1">
      <c r="A19" s="64" t="s">
        <v>27</v>
      </c>
      <c r="B19" s="65"/>
      <c r="C19" s="38"/>
      <c r="E19" s="64"/>
      <c r="F19" s="64"/>
      <c r="G19" s="64"/>
      <c r="H19" s="42"/>
      <c r="I19" s="42"/>
      <c r="J19" s="42"/>
      <c r="K19" s="42"/>
    </row>
    <row r="20" s="39" customFormat="1" ht="11.25">
      <c r="A20" s="40"/>
    </row>
    <row r="21" spans="1:3" s="39" customFormat="1" ht="11.25">
      <c r="A21" s="65" t="s">
        <v>28</v>
      </c>
      <c r="B21" s="65"/>
      <c r="C21" s="38" t="s">
        <v>32</v>
      </c>
    </row>
    <row r="22" spans="1:3" s="39" customFormat="1" ht="11.25">
      <c r="A22" s="65"/>
      <c r="B22" s="65"/>
      <c r="C22" s="38"/>
    </row>
    <row r="23" spans="1:5" s="39" customFormat="1" ht="11.25">
      <c r="A23" s="40"/>
      <c r="E23" s="38" t="s">
        <v>34</v>
      </c>
    </row>
    <row r="24" spans="1:3" s="39" customFormat="1" ht="11.25">
      <c r="A24" s="65" t="s">
        <v>29</v>
      </c>
      <c r="B24" s="65"/>
      <c r="C24" s="38" t="s">
        <v>32</v>
      </c>
    </row>
    <row r="25" spans="1:3" s="39" customFormat="1" ht="11.25">
      <c r="A25" s="65"/>
      <c r="B25" s="65"/>
      <c r="C25" s="38"/>
    </row>
    <row r="26" spans="2:4" s="39" customFormat="1" ht="12.75">
      <c r="B26" s="26"/>
      <c r="C26" s="26"/>
      <c r="D26" s="26"/>
    </row>
    <row r="27" spans="1:4" s="39" customFormat="1" ht="12.75">
      <c r="A27" s="65" t="s">
        <v>33</v>
      </c>
      <c r="B27" s="26"/>
      <c r="C27" s="26"/>
      <c r="D27" s="26"/>
    </row>
    <row r="28" spans="1:4" s="39" customFormat="1" ht="12.75">
      <c r="A28" s="65"/>
      <c r="B28" s="26"/>
      <c r="C28" s="26"/>
      <c r="D28" s="26"/>
    </row>
  </sheetData>
  <sheetProtection/>
  <mergeCells count="1">
    <mergeCell ref="A1:C1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zupinU</dc:creator>
  <cp:keywords/>
  <dc:description/>
  <cp:lastModifiedBy>Urška Zupin</cp:lastModifiedBy>
  <cp:lastPrinted>2014-04-10T11:09:20Z</cp:lastPrinted>
  <dcterms:created xsi:type="dcterms:W3CDTF">2009-12-25T21:36:48Z</dcterms:created>
  <dcterms:modified xsi:type="dcterms:W3CDTF">2021-10-29T09:35:05Z</dcterms:modified>
  <cp:category/>
  <cp:version/>
  <cp:contentType/>
  <cp:contentStatus/>
</cp:coreProperties>
</file>