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tables/table1.xml" ContentType="application/vnd.openxmlformats-officedocument.spreadsheetml.table+xml"/>
  <Override PartName="/xl/drawings/drawing8.xml" ContentType="application/vnd.openxmlformats-officedocument.drawing+xml"/>
  <Override PartName="/xl/tables/table2.xml" ContentType="application/vnd.openxmlformats-officedocument.spreadsheetml.table+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a_delovni_zvezek"/>
  <mc:AlternateContent xmlns:mc="http://schemas.openxmlformats.org/markup-compatibility/2006">
    <mc:Choice Requires="x15">
      <x15ac:absPath xmlns:x15ac="http://schemas.microsoft.com/office/spreadsheetml/2010/11/ac" url="G:\DT\PROGRAMSKO_OBDOBJE_2021-2027\NOO\JR nastanitvene kapacitete_NOV\Objava na spletni strani\DOKUMENTI\"/>
    </mc:Choice>
  </mc:AlternateContent>
  <xr:revisionPtr revIDLastSave="0" documentId="13_ncr:1_{748D6B8D-18FD-4CB8-BDA9-EAA6C58D7B50}" xr6:coauthVersionLast="47" xr6:coauthVersionMax="47" xr10:uidLastSave="{00000000-0000-0000-0000-000000000000}"/>
  <workbookProtection workbookAlgorithmName="SHA-512" workbookHashValue="Y6BOp+MVJLvX7Z/1zYhFCW3hW5pzHVCqsC4RPCK/k/hrlwAp5Pod5IwpsJmOP771EiIYUDjArr2lTQbtUKROzw==" workbookSaltValue="hMvLH3LLM/hUdiaoP9CbtQ==" workbookSpinCount="100000" lockStructure="1"/>
  <bookViews>
    <workbookView xWindow="-120" yWindow="-120" windowWidth="29040" windowHeight="17640" firstSheet="2" activeTab="5" xr2:uid="{00000000-000D-0000-FFFF-FFFF00000000}"/>
  </bookViews>
  <sheets>
    <sheet name="5.1 Terminski načrt" sheetId="2" r:id="rId1"/>
    <sheet name="5.2 Fin. struktura inv. z DDV" sheetId="19" r:id="rId2"/>
    <sheet name="5.3 Fin. strukt. inv. brez DDV" sheetId="20" r:id="rId3"/>
    <sheet name="5.3.1 Upr.str. REG+ de minimis" sheetId="18" r:id="rId4"/>
    <sheet name="5.3.2 Upr.str. MSP + de minimis" sheetId="17" r:id="rId5"/>
    <sheet name="5.4 Ponudbe, predračuni" sheetId="6" r:id="rId6"/>
    <sheet name="5.5 Stroški za energet učink." sheetId="14" r:id="rId7"/>
    <sheet name="5.6 Stroški spremlj. ponudba" sheetId="15" r:id="rId8"/>
    <sheet name="5.7 Viri financiranja" sheetId="7" r:id="rId9"/>
    <sheet name="5.8 Dinamika črpanja" sheetId="8" r:id="rId10"/>
    <sheet name="Spustni seznam" sheetId="16" state="hidden" r:id="rId11"/>
  </sheets>
  <definedNames>
    <definedName name="_xlnm._FilterDatabase" localSheetId="5" hidden="1">'5.4 Ponudbe, predračuni'!$E$13:$E$35</definedName>
    <definedName name="_xlnm.Extract" localSheetId="5">'5.4 Ponudbe, predračuni'!$E$15:$E$35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5" i="15" l="1"/>
  <c r="H18" i="19"/>
  <c r="E16" i="7"/>
  <c r="E14" i="7"/>
  <c r="E20" i="7" s="1"/>
  <c r="D16" i="7"/>
  <c r="D14" i="7" s="1"/>
  <c r="D20" i="7" s="1"/>
  <c r="H16" i="19"/>
  <c r="J37" i="14"/>
  <c r="K15" i="14"/>
  <c r="I36" i="6"/>
  <c r="G28" i="17" l="1"/>
  <c r="G42" i="17"/>
  <c r="G43" i="17"/>
  <c r="G44" i="17"/>
  <c r="G45" i="17"/>
  <c r="G40" i="17"/>
  <c r="G41" i="17"/>
  <c r="G37" i="17"/>
  <c r="F15" i="7"/>
  <c r="F16" i="7"/>
  <c r="F17" i="7"/>
  <c r="F18" i="7"/>
  <c r="F19" i="7"/>
  <c r="F13" i="7"/>
  <c r="G44" i="18"/>
  <c r="G45" i="18"/>
  <c r="G42" i="18"/>
  <c r="G43" i="18"/>
  <c r="G41" i="18"/>
  <c r="G40" i="18"/>
  <c r="G37" i="18"/>
  <c r="H32" i="20"/>
  <c r="H33" i="20"/>
  <c r="H34" i="20"/>
  <c r="H35" i="20"/>
  <c r="H36" i="20"/>
  <c r="H37" i="20"/>
  <c r="G41" i="20"/>
  <c r="F41" i="20"/>
  <c r="E41" i="20"/>
  <c r="D41" i="20"/>
  <c r="H40" i="20"/>
  <c r="H39" i="20"/>
  <c r="H38" i="20"/>
  <c r="H31" i="20"/>
  <c r="H30" i="20"/>
  <c r="G28" i="20"/>
  <c r="F28" i="20"/>
  <c r="E28" i="20"/>
  <c r="D28" i="20"/>
  <c r="H27" i="20"/>
  <c r="H26" i="20"/>
  <c r="H25" i="20"/>
  <c r="H24" i="20"/>
  <c r="H23" i="20"/>
  <c r="H22" i="20"/>
  <c r="H21" i="20"/>
  <c r="H20" i="20"/>
  <c r="H19" i="20"/>
  <c r="H18" i="20"/>
  <c r="H17" i="20"/>
  <c r="H16" i="20"/>
  <c r="H15" i="20"/>
  <c r="G41" i="19"/>
  <c r="F41" i="19"/>
  <c r="E41" i="19"/>
  <c r="D41" i="19"/>
  <c r="H40" i="19"/>
  <c r="H39" i="19"/>
  <c r="H38" i="19"/>
  <c r="H37" i="19"/>
  <c r="H36" i="19"/>
  <c r="H35" i="19"/>
  <c r="H34" i="19"/>
  <c r="H33" i="19"/>
  <c r="H32" i="19"/>
  <c r="H31" i="19"/>
  <c r="H30" i="19"/>
  <c r="G28" i="19"/>
  <c r="G42" i="19" s="1"/>
  <c r="F28" i="19"/>
  <c r="E28" i="19"/>
  <c r="D28" i="19"/>
  <c r="H27" i="19"/>
  <c r="H26" i="19"/>
  <c r="H25" i="19"/>
  <c r="H24" i="19"/>
  <c r="H23" i="19"/>
  <c r="H22" i="19"/>
  <c r="H21" i="19"/>
  <c r="H20" i="19"/>
  <c r="H19" i="19"/>
  <c r="H17" i="19"/>
  <c r="H15" i="19"/>
  <c r="F14" i="7" l="1"/>
  <c r="F20" i="7" s="1"/>
  <c r="G42" i="20"/>
  <c r="F42" i="20"/>
  <c r="E42" i="20"/>
  <c r="H41" i="20"/>
  <c r="D42" i="20"/>
  <c r="H28" i="20"/>
  <c r="E42" i="19"/>
  <c r="D42" i="19"/>
  <c r="H41" i="19"/>
  <c r="F42" i="19"/>
  <c r="H28" i="19"/>
  <c r="F46" i="17"/>
  <c r="E46" i="17"/>
  <c r="D46" i="17"/>
  <c r="C46" i="17"/>
  <c r="F38" i="17"/>
  <c r="E38" i="17"/>
  <c r="D38" i="17"/>
  <c r="C38" i="17"/>
  <c r="H31" i="17"/>
  <c r="F30" i="17"/>
  <c r="E30" i="17"/>
  <c r="D30" i="17"/>
  <c r="C30" i="17"/>
  <c r="G30" i="17"/>
  <c r="I28" i="17" s="1"/>
  <c r="F26" i="17"/>
  <c r="E26" i="17"/>
  <c r="D26" i="17"/>
  <c r="C26" i="17"/>
  <c r="G25" i="17"/>
  <c r="G23" i="17"/>
  <c r="G46" i="18"/>
  <c r="I40" i="18" s="1"/>
  <c r="F46" i="18"/>
  <c r="E46" i="18"/>
  <c r="D46" i="18"/>
  <c r="C46" i="18"/>
  <c r="F38" i="18"/>
  <c r="E38" i="18"/>
  <c r="D38" i="18"/>
  <c r="C38" i="18"/>
  <c r="H31" i="18"/>
  <c r="F30" i="18"/>
  <c r="E30" i="18"/>
  <c r="D30" i="18"/>
  <c r="C30" i="18"/>
  <c r="G28" i="18"/>
  <c r="G30" i="18" s="1"/>
  <c r="I28" i="18" s="1"/>
  <c r="G27" i="18"/>
  <c r="F26" i="18"/>
  <c r="E26" i="18"/>
  <c r="D26" i="18"/>
  <c r="C26" i="18"/>
  <c r="G25" i="18"/>
  <c r="G23" i="18"/>
  <c r="F47" i="18" l="1"/>
  <c r="F50" i="18" s="1"/>
  <c r="G26" i="18"/>
  <c r="I23" i="18" s="1"/>
  <c r="H42" i="20"/>
  <c r="H42" i="19"/>
  <c r="E31" i="18"/>
  <c r="D31" i="18"/>
  <c r="E31" i="17"/>
  <c r="F31" i="17"/>
  <c r="D47" i="17"/>
  <c r="F47" i="17"/>
  <c r="E47" i="17"/>
  <c r="G46" i="17"/>
  <c r="I40" i="17" s="1"/>
  <c r="C31" i="17"/>
  <c r="D31" i="17"/>
  <c r="D50" i="17" s="1"/>
  <c r="G38" i="17"/>
  <c r="I37" i="17" s="1"/>
  <c r="G26" i="17"/>
  <c r="C47" i="17"/>
  <c r="C31" i="18"/>
  <c r="D47" i="18"/>
  <c r="D50" i="18" s="1"/>
  <c r="F31" i="18"/>
  <c r="E47" i="18"/>
  <c r="G38" i="18"/>
  <c r="G47" i="18" s="1"/>
  <c r="I47" i="18" s="1"/>
  <c r="C47" i="18"/>
  <c r="E50" i="17" l="1"/>
  <c r="F50" i="17"/>
  <c r="E50" i="18"/>
  <c r="G31" i="18"/>
  <c r="I31" i="18" s="1"/>
  <c r="I50" i="18" s="1"/>
  <c r="G47" i="17"/>
  <c r="I47" i="17" s="1"/>
  <c r="C50" i="18"/>
  <c r="C50" i="17"/>
  <c r="G31" i="17"/>
  <c r="I23" i="17"/>
  <c r="I37" i="18"/>
  <c r="G50" i="18" l="1"/>
  <c r="G50" i="17"/>
  <c r="I31" i="17"/>
  <c r="I50" i="17" s="1"/>
  <c r="J36" i="6" l="1"/>
  <c r="I37" i="6" s="1"/>
  <c r="L46" i="15" l="1"/>
  <c r="K44" i="15"/>
  <c r="M44" i="15" s="1"/>
  <c r="J44" i="15"/>
  <c r="K43" i="15"/>
  <c r="M43" i="15" s="1"/>
  <c r="J43" i="15"/>
  <c r="K42" i="15"/>
  <c r="M42" i="15" s="1"/>
  <c r="J42" i="15"/>
  <c r="K41" i="15"/>
  <c r="M41" i="15" s="1"/>
  <c r="J41" i="15"/>
  <c r="K40" i="15"/>
  <c r="M40" i="15" s="1"/>
  <c r="J40" i="15"/>
  <c r="K39" i="15"/>
  <c r="M39" i="15" s="1"/>
  <c r="J39" i="15"/>
  <c r="K38" i="15"/>
  <c r="M38" i="15" s="1"/>
  <c r="J38" i="15"/>
  <c r="K37" i="15"/>
  <c r="M37" i="15" s="1"/>
  <c r="J37" i="15"/>
  <c r="K36" i="15"/>
  <c r="M36" i="15" s="1"/>
  <c r="J36" i="15"/>
  <c r="K35" i="15"/>
  <c r="M35" i="15" s="1"/>
  <c r="J35" i="15"/>
  <c r="K34" i="15"/>
  <c r="M34" i="15" s="1"/>
  <c r="J34" i="15"/>
  <c r="K33" i="15"/>
  <c r="M33" i="15" s="1"/>
  <c r="J33" i="15"/>
  <c r="K32" i="15"/>
  <c r="M32" i="15" s="1"/>
  <c r="J32" i="15"/>
  <c r="K31" i="15"/>
  <c r="M31" i="15" s="1"/>
  <c r="J31" i="15"/>
  <c r="K30" i="15"/>
  <c r="M30" i="15" s="1"/>
  <c r="J30" i="15"/>
  <c r="K29" i="15"/>
  <c r="M29" i="15" s="1"/>
  <c r="J29" i="15"/>
  <c r="K28" i="15"/>
  <c r="M28" i="15" s="1"/>
  <c r="J28" i="15"/>
  <c r="K27" i="15"/>
  <c r="M27" i="15" s="1"/>
  <c r="J27" i="15"/>
  <c r="K26" i="15"/>
  <c r="M26" i="15" s="1"/>
  <c r="J26" i="15"/>
  <c r="K25" i="15"/>
  <c r="M25" i="15" s="1"/>
  <c r="J25" i="15"/>
  <c r="K24" i="15"/>
  <c r="M24" i="15" s="1"/>
  <c r="J24" i="15"/>
  <c r="K23" i="15"/>
  <c r="M23" i="15" s="1"/>
  <c r="J23" i="15"/>
  <c r="K22" i="15"/>
  <c r="M22" i="15" s="1"/>
  <c r="J22" i="15"/>
  <c r="K21" i="15"/>
  <c r="M21" i="15" s="1"/>
  <c r="J21" i="15"/>
  <c r="K20" i="15"/>
  <c r="M20" i="15" s="1"/>
  <c r="J20" i="15"/>
  <c r="K19" i="15"/>
  <c r="M19" i="15" s="1"/>
  <c r="J19" i="15"/>
  <c r="K18" i="15"/>
  <c r="M18" i="15" s="1"/>
  <c r="J18" i="15"/>
  <c r="K17" i="15"/>
  <c r="M17" i="15" s="1"/>
  <c r="J17" i="15"/>
  <c r="K16" i="15"/>
  <c r="M16" i="15" s="1"/>
  <c r="J16" i="15"/>
  <c r="M15" i="15"/>
  <c r="K15" i="15"/>
  <c r="J15" i="15"/>
  <c r="K14" i="15"/>
  <c r="M14" i="15" s="1"/>
  <c r="J14" i="15"/>
  <c r="K13" i="15"/>
  <c r="M13" i="15" s="1"/>
  <c r="J13" i="15"/>
  <c r="K12" i="15"/>
  <c r="J12" i="15"/>
  <c r="L46" i="14"/>
  <c r="L45" i="14"/>
  <c r="K44" i="14"/>
  <c r="M44" i="14" s="1"/>
  <c r="J44" i="14"/>
  <c r="K43" i="14"/>
  <c r="M43" i="14" s="1"/>
  <c r="J43" i="14"/>
  <c r="K42" i="14"/>
  <c r="M42" i="14" s="1"/>
  <c r="J42" i="14"/>
  <c r="K41" i="14"/>
  <c r="M41" i="14" s="1"/>
  <c r="J41" i="14"/>
  <c r="K40" i="14"/>
  <c r="M40" i="14" s="1"/>
  <c r="J40" i="14"/>
  <c r="K39" i="14"/>
  <c r="M39" i="14" s="1"/>
  <c r="J39" i="14"/>
  <c r="K38" i="14"/>
  <c r="M38" i="14" s="1"/>
  <c r="J38" i="14"/>
  <c r="K37" i="14"/>
  <c r="M37" i="14" s="1"/>
  <c r="K36" i="14"/>
  <c r="M36" i="14" s="1"/>
  <c r="J36" i="14"/>
  <c r="K35" i="14"/>
  <c r="M35" i="14" s="1"/>
  <c r="J35" i="14"/>
  <c r="K34" i="14"/>
  <c r="M34" i="14" s="1"/>
  <c r="J34" i="14"/>
  <c r="K33" i="14"/>
  <c r="M33" i="14" s="1"/>
  <c r="J33" i="14"/>
  <c r="K32" i="14"/>
  <c r="M32" i="14" s="1"/>
  <c r="J32" i="14"/>
  <c r="K31" i="14"/>
  <c r="M31" i="14" s="1"/>
  <c r="J31" i="14"/>
  <c r="K30" i="14"/>
  <c r="M30" i="14" s="1"/>
  <c r="J30" i="14"/>
  <c r="K29" i="14"/>
  <c r="M29" i="14" s="1"/>
  <c r="J29" i="14"/>
  <c r="K28" i="14"/>
  <c r="M28" i="14" s="1"/>
  <c r="J28" i="14"/>
  <c r="K27" i="14"/>
  <c r="M27" i="14" s="1"/>
  <c r="J27" i="14"/>
  <c r="K26" i="14"/>
  <c r="M26" i="14" s="1"/>
  <c r="J26" i="14"/>
  <c r="K25" i="14"/>
  <c r="M25" i="14" s="1"/>
  <c r="J25" i="14"/>
  <c r="K24" i="14"/>
  <c r="M24" i="14" s="1"/>
  <c r="J24" i="14"/>
  <c r="K23" i="14"/>
  <c r="M23" i="14" s="1"/>
  <c r="J23" i="14"/>
  <c r="K22" i="14"/>
  <c r="M22" i="14" s="1"/>
  <c r="J22" i="14"/>
  <c r="K21" i="14"/>
  <c r="M21" i="14" s="1"/>
  <c r="J21" i="14"/>
  <c r="K20" i="14"/>
  <c r="M20" i="14" s="1"/>
  <c r="J20" i="14"/>
  <c r="K19" i="14"/>
  <c r="M19" i="14" s="1"/>
  <c r="J19" i="14"/>
  <c r="K18" i="14"/>
  <c r="M18" i="14" s="1"/>
  <c r="J18" i="14"/>
  <c r="K17" i="14"/>
  <c r="M17" i="14" s="1"/>
  <c r="J17" i="14"/>
  <c r="K16" i="14"/>
  <c r="M16" i="14" s="1"/>
  <c r="J16" i="14"/>
  <c r="M15" i="14"/>
  <c r="J15" i="14"/>
  <c r="K14" i="14"/>
  <c r="M14" i="14" s="1"/>
  <c r="J14" i="14"/>
  <c r="K13" i="14"/>
  <c r="M13" i="14" s="1"/>
  <c r="J13" i="14"/>
  <c r="K12" i="14"/>
  <c r="M12" i="14" s="1"/>
  <c r="J12" i="14"/>
  <c r="D15" i="8"/>
  <c r="C15" i="8"/>
  <c r="K45" i="15" l="1"/>
  <c r="J45" i="15"/>
  <c r="M12" i="15"/>
  <c r="J45" i="14"/>
  <c r="K45"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sturk</author>
  </authors>
  <commentList>
    <comment ref="H23" authorId="0" shapeId="0" xr:uid="{B717DB2A-F145-4A2F-90D4-B4E583D65F8F}">
      <text>
        <r>
          <rPr>
            <b/>
            <sz val="9"/>
            <color indexed="81"/>
            <rFont val="Segoe UI"/>
            <family val="2"/>
            <charset val="238"/>
          </rPr>
          <t>MGTŠ: V to polje vpišite % sofinanciranja po regionalni shem, ki vam pripada glede na lokacijo investicije in velikost podjetja (podrobneje opredeljeno v točki 10.1.1 razpisa in RD)</t>
        </r>
        <r>
          <rPr>
            <sz val="9"/>
            <color indexed="81"/>
            <rFont val="Segoe UI"/>
            <family val="2"/>
            <charset val="238"/>
          </rPr>
          <t xml:space="preserve">
</t>
        </r>
      </text>
    </comment>
    <comment ref="I23" authorId="0" shapeId="0" xr:uid="{4DE39E7F-6E5F-49E3-A9F2-CA4B3589A4B1}">
      <text>
        <r>
          <rPr>
            <b/>
            <sz val="9"/>
            <color indexed="81"/>
            <rFont val="Segoe UI"/>
            <family val="2"/>
            <charset val="238"/>
          </rPr>
          <t>MGTŠ:</t>
        </r>
        <r>
          <rPr>
            <sz val="9"/>
            <color indexed="81"/>
            <rFont val="Segoe UI"/>
            <family val="2"/>
            <charset val="238"/>
          </rPr>
          <t xml:space="preserve">
Pričakovana višina sofinanciranja v EUR se izračuna na podlagi vstavljene formule </t>
        </r>
      </text>
    </comment>
    <comment ref="H28" authorId="0" shapeId="0" xr:uid="{DB4DA11F-7BBB-4883-9937-2F3184DCE5F7}">
      <text>
        <r>
          <rPr>
            <b/>
            <sz val="9"/>
            <color indexed="81"/>
            <rFont val="Segoe UI"/>
            <family val="2"/>
            <charset val="238"/>
          </rPr>
          <t>MGTŠ: V to polje vpišite % sofinanciranja po shemi MSP, ki vam pripada glede na lokacijo investicije in velikost podjetja (podrobneje opredeljeno v točki 10.1.2 razpisa in RD)</t>
        </r>
        <r>
          <rPr>
            <sz val="9"/>
            <color indexed="81"/>
            <rFont val="Segoe UI"/>
            <family val="2"/>
            <charset val="238"/>
          </rPr>
          <t xml:space="preserve">
</t>
        </r>
      </text>
    </comment>
    <comment ref="I28" authorId="0" shapeId="0" xr:uid="{4DEE6D63-955D-487C-97C2-674353DDD4F7}">
      <text>
        <r>
          <rPr>
            <b/>
            <sz val="9"/>
            <color indexed="81"/>
            <rFont val="Segoe UI"/>
            <family val="2"/>
            <charset val="238"/>
          </rPr>
          <t>MGTŠ:
Pričakovana višina sofinanciranja v EUR se izračuna na podlagi formule = I42 * J36</t>
        </r>
        <r>
          <rPr>
            <sz val="9"/>
            <color indexed="81"/>
            <rFont val="Segoe UI"/>
            <family val="2"/>
            <charset val="238"/>
          </rPr>
          <t xml:space="preserve">
</t>
        </r>
      </text>
    </comment>
    <comment ref="H37" authorId="0" shapeId="0" xr:uid="{9D16E07F-3E95-4B3A-9C29-89CF77470001}">
      <text>
        <r>
          <rPr>
            <b/>
            <sz val="9"/>
            <color indexed="81"/>
            <rFont val="Segoe UI"/>
            <family val="2"/>
            <charset val="238"/>
          </rPr>
          <t>MGTŠ: Višina sofinanciranja upravičenih stroškov po shemi de minimis je 70 %</t>
        </r>
      </text>
    </comment>
    <comment ref="H40" authorId="0" shapeId="0" xr:uid="{02546939-A151-41F6-A0E9-EA2E81482D4E}">
      <text>
        <r>
          <rPr>
            <b/>
            <sz val="9"/>
            <color indexed="81"/>
            <rFont val="Segoe UI"/>
            <family val="2"/>
            <charset val="238"/>
          </rPr>
          <t>MGTŠ: Višina sofinanciranja upravičenih stroškov po shemi de minimis je 70 %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sturk</author>
  </authors>
  <commentList>
    <comment ref="H23" authorId="0" shapeId="0" xr:uid="{C2298EEC-EC4F-448C-8C9B-E22CF8FA1824}">
      <text>
        <r>
          <rPr>
            <b/>
            <sz val="9"/>
            <color indexed="81"/>
            <rFont val="Segoe UI"/>
            <family val="2"/>
            <charset val="238"/>
          </rPr>
          <t>MGTŠ: V to polje vpišite % sofinanciranja po shemi MSP, ki vam pripada glede na lokacijo investicije in velikost podjetja (podrobneje opredeljeno v točki 10.1.2 razpisa in RD)</t>
        </r>
        <r>
          <rPr>
            <sz val="9"/>
            <color indexed="81"/>
            <rFont val="Segoe UI"/>
            <family val="2"/>
            <charset val="238"/>
          </rPr>
          <t xml:space="preserve">
</t>
        </r>
      </text>
    </comment>
    <comment ref="I23" authorId="0" shapeId="0" xr:uid="{B806EB4B-CE85-4B7A-9821-37FB24713AB8}">
      <text>
        <r>
          <rPr>
            <b/>
            <sz val="9"/>
            <color indexed="81"/>
            <rFont val="Segoe UI"/>
            <family val="2"/>
            <charset val="238"/>
          </rPr>
          <t>MGTŠ:</t>
        </r>
        <r>
          <rPr>
            <sz val="9"/>
            <color indexed="81"/>
            <rFont val="Segoe UI"/>
            <family val="2"/>
            <charset val="238"/>
          </rPr>
          <t xml:space="preserve">
Pričakovana višina sofinanciranja v EUR se izračuna na podlagi formule = I34 * J23</t>
        </r>
      </text>
    </comment>
    <comment ref="H28" authorId="0" shapeId="0" xr:uid="{1CEC978F-F374-4B38-BD1C-8EE2944BCCF4}">
      <text>
        <r>
          <rPr>
            <b/>
            <sz val="9"/>
            <color indexed="81"/>
            <rFont val="Segoe UI"/>
            <family val="2"/>
            <charset val="238"/>
          </rPr>
          <t>MGTŠ: V to polje vpišite % sofinanciranja po shemi MSP, ki vam pripada glede na lokacijo investicije in velikost podjetja (podrobneje opredeljeno v točki 10.1.2 razpisa in RD)</t>
        </r>
        <r>
          <rPr>
            <sz val="9"/>
            <color indexed="81"/>
            <rFont val="Segoe UI"/>
            <family val="2"/>
            <charset val="238"/>
          </rPr>
          <t xml:space="preserve">
</t>
        </r>
      </text>
    </comment>
    <comment ref="I28" authorId="0" shapeId="0" xr:uid="{5267D59A-F618-4589-B31B-B5E712EB5693}">
      <text>
        <r>
          <rPr>
            <b/>
            <sz val="9"/>
            <color indexed="81"/>
            <rFont val="Segoe UI"/>
            <family val="2"/>
            <charset val="238"/>
          </rPr>
          <t>MGTŠ:
Pričakovana višina sofinanciranja v EUR se izračuna na podlagi formule = I42 * J36</t>
        </r>
        <r>
          <rPr>
            <sz val="9"/>
            <color indexed="81"/>
            <rFont val="Segoe UI"/>
            <family val="2"/>
            <charset val="238"/>
          </rPr>
          <t xml:space="preserve">
</t>
        </r>
      </text>
    </comment>
    <comment ref="H37" authorId="0" shapeId="0" xr:uid="{E589A3C7-6052-4B69-BE45-55B147C84EC0}">
      <text>
        <r>
          <rPr>
            <b/>
            <sz val="9"/>
            <color indexed="81"/>
            <rFont val="Segoe UI"/>
            <family val="2"/>
            <charset val="238"/>
          </rPr>
          <t>MGTŠ: Višina sofinanciranja upravičenih stroškov po shemi de minimis je 70 %</t>
        </r>
        <r>
          <rPr>
            <sz val="9"/>
            <color indexed="81"/>
            <rFont val="Segoe UI"/>
            <family val="2"/>
            <charset val="238"/>
          </rPr>
          <t xml:space="preserve">
</t>
        </r>
      </text>
    </comment>
    <comment ref="H40" authorId="0" shapeId="0" xr:uid="{2C80326D-9CC4-4B7E-B808-EB6896E15E94}">
      <text>
        <r>
          <rPr>
            <b/>
            <sz val="9"/>
            <color indexed="81"/>
            <rFont val="Segoe UI"/>
            <family val="2"/>
            <charset val="238"/>
          </rPr>
          <t>MGTŠ: Višina sofinanciranja upravičenih stroškov po shemi de minimis je 70 %</t>
        </r>
        <r>
          <rPr>
            <sz val="9"/>
            <color indexed="81"/>
            <rFont val="Segoe UI"/>
            <family val="2"/>
            <charset val="238"/>
          </rPr>
          <t xml:space="preserve">
</t>
        </r>
      </text>
    </comment>
  </commentList>
</comments>
</file>

<file path=xl/sharedStrings.xml><?xml version="1.0" encoding="utf-8"?>
<sst xmlns="http://schemas.openxmlformats.org/spreadsheetml/2006/main" count="319" uniqueCount="178">
  <si>
    <t>Skupaj</t>
  </si>
  <si>
    <t>Aktivnost</t>
  </si>
  <si>
    <t>Predviden datum začetka aktivnosti (mesec, leto)</t>
  </si>
  <si>
    <t>Predviden datum zaključka aktivnosti (mesec, leto)</t>
  </si>
  <si>
    <t xml:space="preserve"> </t>
  </si>
  <si>
    <t>Sklop stroškov</t>
  </si>
  <si>
    <t>Vrsta stroškov (navedite naziv stroškov)</t>
  </si>
  <si>
    <t>Izdajatelj listine</t>
  </si>
  <si>
    <t>Številka listine</t>
  </si>
  <si>
    <t>Viri financiranja (EUR)</t>
  </si>
  <si>
    <t xml:space="preserve">Leto </t>
  </si>
  <si>
    <t>Znesek upravičenih stroškov</t>
  </si>
  <si>
    <t>Višina sofinanciranja</t>
  </si>
  <si>
    <t>Obrazec 5: TERMINSKI IN FINANČNI NAČRT</t>
  </si>
  <si>
    <t>Regionalna shema</t>
  </si>
  <si>
    <t>de minimis</t>
  </si>
  <si>
    <t xml:space="preserve">Uporabljena shema državne pomoči </t>
  </si>
  <si>
    <r>
      <t xml:space="preserve">Upravičenost stroškov je odvisna od izbrane sheme državne pomoči (t.j. regionalna shema ali MSP shema) in/ali </t>
    </r>
    <r>
      <rPr>
        <i/>
        <sz val="11"/>
        <color theme="1"/>
        <rFont val="Arial Narrow"/>
        <family val="2"/>
        <charset val="238"/>
      </rPr>
      <t>de minimis</t>
    </r>
    <r>
      <rPr>
        <sz val="11"/>
        <color theme="1"/>
        <rFont val="Arial Narrow"/>
        <family val="2"/>
        <charset val="238"/>
      </rPr>
      <t xml:space="preserve"> pomoči. Celotna investicija se odobri in izvaja po največ dveh shemah pomoči. Kombinacija pomoči je natančneje opredeljena v točki 11.2 javnega razpisa.</t>
    </r>
  </si>
  <si>
    <t>Določila v zvezi z regionalno shemo in intenzivnost pomoči so opredeljena v točki 10.1.1. javnega razpisa.</t>
  </si>
  <si>
    <t>TERMINSKI NAČRT IZVEDBE AKTIVNOSTI</t>
  </si>
  <si>
    <t>Navedite naziv investicije:</t>
  </si>
  <si>
    <t>DA</t>
  </si>
  <si>
    <t>Stroški gradnje</t>
  </si>
  <si>
    <t>Stroški nakupa opreme</t>
  </si>
  <si>
    <t>Ipd.</t>
  </si>
  <si>
    <t>Nakup programov</t>
  </si>
  <si>
    <t>Nakup sistemov</t>
  </si>
  <si>
    <t>Stroški priprave projekt. dokumentacije</t>
  </si>
  <si>
    <t xml:space="preserve">Stroški izdelave energ. izkaznic </t>
  </si>
  <si>
    <t>Stroški gradbenega nadzora</t>
  </si>
  <si>
    <t>Po potrebi dodajte vrstice in vrste stroškov.</t>
  </si>
  <si>
    <t xml:space="preserve">                              Tabela 5.1: Terminski načrt izvedbe aktivnosti</t>
  </si>
  <si>
    <t xml:space="preserve">                            Obrazec 5: TERMINSKI IN FINANČNI NAČRT</t>
  </si>
  <si>
    <t xml:space="preserve">                                                Obrazec 5: TERMINSKI IN FINANČNI NAČRT</t>
  </si>
  <si>
    <t>Datum listine</t>
  </si>
  <si>
    <t>Kraj in datum:</t>
  </si>
  <si>
    <t>Podpis odgovorne osebe prijavitelja:</t>
  </si>
  <si>
    <t>[1] Če prijavitelj ne posluje z žigom, mora izpolniti Obrazec št. 9</t>
  </si>
  <si>
    <t>Žig¹:</t>
  </si>
  <si>
    <t>PREDSTAVITEV STROŠKOV INVESTICIJE z DDV</t>
  </si>
  <si>
    <t xml:space="preserve">Stroški investicij v opredmetena osnovna sredstva </t>
  </si>
  <si>
    <t xml:space="preserve">Stroški investicij v neopredmetena osnovna sredstva </t>
  </si>
  <si>
    <r>
      <t xml:space="preserve">STROŠKI PO SHEMI </t>
    </r>
    <r>
      <rPr>
        <b/>
        <i/>
        <sz val="11"/>
        <color theme="1"/>
        <rFont val="Arial Narrow"/>
        <family val="2"/>
        <charset val="238"/>
      </rPr>
      <t>DE MINIMIS</t>
    </r>
  </si>
  <si>
    <t xml:space="preserve">Stroški storitev zunanjih izvajalcev </t>
  </si>
  <si>
    <t>Stroški nakupa opreme, ki so povezani z nakupom naprav za proizvodnjo električne energije iz OVE</t>
  </si>
  <si>
    <t>PREDSTAVITEV STROŠKOV INVESTICIJE brez DDV</t>
  </si>
  <si>
    <t xml:space="preserve">            Tabela 5.2: Finančni načrt investicije - predstavitev stroškov investicije z DDV</t>
  </si>
  <si>
    <r>
      <t xml:space="preserve">PREDSTAVITEV UPRAVIČENIH STROŠKOV PO REGIONALNI SHEMI IN SHEMI </t>
    </r>
    <r>
      <rPr>
        <b/>
        <i/>
        <sz val="11"/>
        <color theme="1"/>
        <rFont val="Arial Narrow"/>
        <family val="2"/>
        <charset val="238"/>
      </rPr>
      <t>DE MINIMIS</t>
    </r>
  </si>
  <si>
    <t>A UPRAVIČENI STROŠKI PO REGIONALNI SHEMI</t>
  </si>
  <si>
    <t xml:space="preserve">STROŠKI PO REGIONALNI SHEMI ALI SHEMI MSP </t>
  </si>
  <si>
    <t>Stroški gradnje (pripravljalna in zemeljska dela, GOI dela itd.)</t>
  </si>
  <si>
    <t xml:space="preserve">Stroški nakupa programov, sistemov, patentnih pravic itd. (namenjeni za digitalizacijo opreme in procesov dela </t>
  </si>
  <si>
    <t xml:space="preserve">Skupaj stroški investicij v neopredmetena osnovna sredstva </t>
  </si>
  <si>
    <t xml:space="preserve">Skupaj stroški investicij v opredmetena osnovna sredstva </t>
  </si>
  <si>
    <t>Znesek upravičenih stroškov brez DDV (v EUR)</t>
  </si>
  <si>
    <r>
      <t xml:space="preserve">              Tabela 5.3.1: Predstavitev upravičenih stroškov po regionalni shemi in shemi </t>
    </r>
    <r>
      <rPr>
        <b/>
        <i/>
        <sz val="11"/>
        <color theme="1"/>
        <rFont val="Arial Narrow"/>
        <family val="2"/>
        <charset val="238"/>
      </rPr>
      <t>de minimis brez DDV</t>
    </r>
  </si>
  <si>
    <r>
      <t xml:space="preserve">Stroški nakupa opreme (gradbeni proizvodi, pohištvo, naprave, stroji itd.) </t>
    </r>
    <r>
      <rPr>
        <b/>
        <sz val="11"/>
        <color rgb="FFFF0000"/>
        <rFont val="Arial Narrow"/>
        <family val="2"/>
        <charset val="238"/>
      </rPr>
      <t>POZOR sem ne sodi nakup naprav za proizvodnjo električne energije iz OVE</t>
    </r>
  </si>
  <si>
    <r>
      <t xml:space="preserve">B. UPRAVIČENI STROŠKI PO SHEMI </t>
    </r>
    <r>
      <rPr>
        <b/>
        <i/>
        <sz val="11"/>
        <color theme="1"/>
        <rFont val="Arial Narrow"/>
        <family val="2"/>
        <charset val="238"/>
      </rPr>
      <t>DE MINIMIS</t>
    </r>
  </si>
  <si>
    <t>1. STROŠKI INVESTICIJ V OPREDMETENA OSNOVNA SREDSTVA</t>
  </si>
  <si>
    <t xml:space="preserve">1. STROŠKI INVESTICIJ V OPREDMETENA OSNOVNA SREDSTVA </t>
  </si>
  <si>
    <t xml:space="preserve">2. STROŠKI INVESTICIJ V NEOPREDMETENA OSNOVNA SREDSTVA </t>
  </si>
  <si>
    <r>
      <t xml:space="preserve">Stroški nakupa opreme                        </t>
    </r>
    <r>
      <rPr>
        <b/>
        <sz val="11"/>
        <color rgb="FFFF0000"/>
        <rFont val="Arial Narrow"/>
        <family val="2"/>
        <charset val="238"/>
      </rPr>
      <t>POZOR sem sodi zgolj nakup naprav za proizvodnjo električne energije iz OVE**</t>
    </r>
  </si>
  <si>
    <t>2. STROŠKI STORITEV ZUNANJIH IZVAJALCEV***</t>
  </si>
  <si>
    <t>1. stroški priprave in izdelave projektne oz. investicijske dokumentacije</t>
  </si>
  <si>
    <t>2. stroški izdelave energetskih izkaznic oz. elaboratov gradbene fizike</t>
  </si>
  <si>
    <r>
      <t>3.</t>
    </r>
    <r>
      <rPr>
        <sz val="7"/>
        <color theme="1"/>
        <rFont val="Times New Roman"/>
        <family val="1"/>
        <charset val="238"/>
      </rPr>
      <t xml:space="preserve"> </t>
    </r>
    <r>
      <rPr>
        <sz val="11"/>
        <color theme="1"/>
        <rFont val="Arial Narrow"/>
        <family val="2"/>
        <charset val="238"/>
      </rPr>
      <t>stroški gradbenega nadzora</t>
    </r>
  </si>
  <si>
    <r>
      <t>5.</t>
    </r>
    <r>
      <rPr>
        <sz val="7"/>
        <color theme="1"/>
        <rFont val="Times New Roman"/>
        <family val="1"/>
        <charset val="238"/>
      </rPr>
      <t xml:space="preserve">  </t>
    </r>
    <r>
      <rPr>
        <sz val="11"/>
        <color theme="1"/>
        <rFont val="Arial Narrow"/>
        <family val="2"/>
        <charset val="238"/>
      </rPr>
      <t>stroški programov izobraževanja in usposabljanja (za vodje in zaposlene pri nosilcu investicije)</t>
    </r>
  </si>
  <si>
    <r>
      <t>6.</t>
    </r>
    <r>
      <rPr>
        <sz val="7"/>
        <color theme="1"/>
        <rFont val="Times New Roman"/>
        <family val="1"/>
        <charset val="238"/>
      </rPr>
      <t xml:space="preserve"> </t>
    </r>
    <r>
      <rPr>
        <sz val="11"/>
        <color theme="1"/>
        <rFont val="Arial Narrow"/>
        <family val="2"/>
        <charset val="238"/>
      </rPr>
      <t>stroški zagonskega trženja (stroški vključitve v digitalni rezervacijski in prodajni sistem, stroški vzpostavitve spletne strani)</t>
    </r>
  </si>
  <si>
    <t>Shema MSP</t>
  </si>
  <si>
    <t>A UPRAVIČENI STROŠKI PO SHEMI MSP</t>
  </si>
  <si>
    <r>
      <t xml:space="preserve">PREDSTAVITEV UPRAVIČENIH STROŠKOV PO SHEMI MSP IN SHEMI </t>
    </r>
    <r>
      <rPr>
        <b/>
        <i/>
        <sz val="11"/>
        <color theme="1"/>
        <rFont val="Arial Narrow"/>
        <family val="2"/>
        <charset val="238"/>
      </rPr>
      <t>DE MINIMIS</t>
    </r>
  </si>
  <si>
    <r>
      <t>Skupaj upravičeni stroški investicije  po shemi MSP in shemi</t>
    </r>
    <r>
      <rPr>
        <b/>
        <i/>
        <sz val="11"/>
        <color theme="1"/>
        <rFont val="Arial Narrow"/>
        <family val="2"/>
        <charset val="238"/>
      </rPr>
      <t xml:space="preserve"> de minimis   </t>
    </r>
    <r>
      <rPr>
        <b/>
        <sz val="11"/>
        <color theme="1"/>
        <rFont val="Arial Narrow"/>
        <family val="2"/>
        <charset val="238"/>
      </rPr>
      <t xml:space="preserve">            (A + B)</t>
    </r>
  </si>
  <si>
    <t>Skupaj upravičeni stroški po shemi MSP (1+2)</t>
  </si>
  <si>
    <r>
      <t xml:space="preserve">Skupaj upravičeni stroški po shemi </t>
    </r>
    <r>
      <rPr>
        <b/>
        <i/>
        <sz val="11"/>
        <color theme="1"/>
        <rFont val="Arial Narrow"/>
        <family val="2"/>
        <charset val="238"/>
      </rPr>
      <t xml:space="preserve">de minimis </t>
    </r>
    <r>
      <rPr>
        <b/>
        <sz val="11"/>
        <color theme="1"/>
        <rFont val="Arial Narrow"/>
        <family val="2"/>
        <charset val="238"/>
      </rPr>
      <t>(1+2)</t>
    </r>
  </si>
  <si>
    <t>Skupaj upravičeni stroški po regionalni shemi (1+2)</t>
  </si>
  <si>
    <t>PRIČAKOVANA VIŠINA SOFINANCIRANJA V %</t>
  </si>
  <si>
    <t>PRIČAKOVANA VIŠINA SOFINANCIRANJA V EUR</t>
  </si>
  <si>
    <t>Pričakovana višina sofinanciranja v % po shemi MSP za 1. STROŠKE INVESTICIJ V OPREDMETENA OS</t>
  </si>
  <si>
    <t>Pričakovana višina sofinanciranja v EUR po shemi MSP za 1. STROŠKE INVESTICIJ V OPREDMETENA OS= Skupaj stroški investicij v opredmetena osnovna sredstva * % sofinanciranja</t>
  </si>
  <si>
    <t>Pričakovana višina sofinanciranja v % po shemi MSP za 2. STROŠKE INVESTICIJ V NEOPREDMETENA OS</t>
  </si>
  <si>
    <t>Pričakovana višina sofinanciranja v EUR po shemi MSP za 2. STROŠKE INVESTICIJ V NEOPREDMETENA OS= Skupaj stroški investicij v neopredmetena osnovna sredstva * % sofinanciranja</t>
  </si>
  <si>
    <t>Pričakovana višina sofinanciranja v % po shemi de minimis za 1. STROŠKE INVESTICIJ V OPREDMETENA OS</t>
  </si>
  <si>
    <t>Pričakovana višina sofinanciranja v EUR po shemi de minimis za 1. STROŠKE INVESTICIJ V OPREDMETENA OS = Skupaj stroški investicij v opredmetena osnovna sredstva * % sofinanciranja</t>
  </si>
  <si>
    <t>Pričakovana višina sofinanciranja v % po shemi de minimis za 2. STROŠKE STORITEV ZUNANJIH IZVAJALCEV</t>
  </si>
  <si>
    <t>Pričakovana višina sofinanciranja v EUR po shemi de minimis za 2. STROŠKE STORITEV ZUNANJIH IZVAJALCEV = Skupaj stroški investicij v opredmetena osnovna sredstva * % sofinanciranja</t>
  </si>
  <si>
    <t>Skupaj stroški investicij v (2) stroške storitevzunanjih izvajalcev</t>
  </si>
  <si>
    <t>Skupaj stroški investicij v (1) stroške investicij v opredmetena osnovna sredstva</t>
  </si>
  <si>
    <t>Pričakovana višina sofinanciranja v % po regionalni shemi za 1. STROŠKE INVESTICIJ V OPREDMETENA OS</t>
  </si>
  <si>
    <t>Pričakovana višina sofinanciranja v % po regionalni shemi za 2. STROŠKE INVESTICIJ V NEOPREDMETENA OS</t>
  </si>
  <si>
    <t>Pričakovana višina sofinanciranja v EUR po regionalni shemi za 2. STROŠKE INVESTICIJ V NEOPREDMETENA OS = Skupaj stroški investicij v neopredmetena osnovna sredstva * % sofinanciranja</t>
  </si>
  <si>
    <r>
      <t>Skupaj upravičeni stroški investicije  po regionalni shemi in shemi</t>
    </r>
    <r>
      <rPr>
        <b/>
        <i/>
        <sz val="11"/>
        <color theme="1"/>
        <rFont val="Arial Narrow"/>
        <family val="2"/>
        <charset val="238"/>
      </rPr>
      <t xml:space="preserve"> de minimis   </t>
    </r>
    <r>
      <rPr>
        <b/>
        <sz val="11"/>
        <color theme="1"/>
        <rFont val="Arial Narrow"/>
        <family val="2"/>
        <charset val="238"/>
      </rPr>
      <t xml:space="preserve">            (A + B)</t>
    </r>
  </si>
  <si>
    <t xml:space="preserve">SKUPAJ STROŠKI PO REGIONALNI SHEMI ALI SHEMI MSP </t>
  </si>
  <si>
    <t>SKUPAJ STROŠKI PO SHEMI DE MINIMIS</t>
  </si>
  <si>
    <t xml:space="preserve"> Skupaj stroški investicije (z DDV)</t>
  </si>
  <si>
    <t xml:space="preserve"> Skupaj stroški investicije (brez DDV)</t>
  </si>
  <si>
    <t>JAVNI RAZPIS ZA SOFINANCIRANJE VLAGANJ V DVIG KAKOVOSTI NASTANITVENIH TURISTIČNIH KAPACITET ZA TRAJNOSTNI RAZVOJ SLOVENSKEGA TURIZMA</t>
  </si>
  <si>
    <t>Pričakovana sredstva s strani MGTŠ</t>
  </si>
  <si>
    <r>
      <t xml:space="preserve">              Tabela 5.3.2: Predstavitev upravičenih stroškov po shemi MSP in shemi </t>
    </r>
    <r>
      <rPr>
        <b/>
        <i/>
        <sz val="11"/>
        <color theme="1"/>
        <rFont val="Arial Narrow"/>
        <family val="2"/>
        <charset val="238"/>
      </rPr>
      <t>de minimis brez DDV</t>
    </r>
  </si>
  <si>
    <t xml:space="preserve">            Tabela 5.3: Finančni načrt investicije - predstavitev stroškov investicije brez DDV</t>
  </si>
  <si>
    <t>Zap. št. dok.</t>
  </si>
  <si>
    <t xml:space="preserve">Vrsta stroška </t>
  </si>
  <si>
    <t>Vrsta dokumenta</t>
  </si>
  <si>
    <t>Številka
 dokumenta</t>
  </si>
  <si>
    <t>Datum dokumenta</t>
  </si>
  <si>
    <t>Naziv izvajalca/
dobavitelja</t>
  </si>
  <si>
    <t>Znesek brez DDV</t>
  </si>
  <si>
    <t>Znesek z DDV</t>
  </si>
  <si>
    <t>Znesek DDV</t>
  </si>
  <si>
    <t>Upravičeni stroški</t>
  </si>
  <si>
    <t>Stroški namenjeni ukrepom za doseganje večje energetske učinkovitosti (brez DDV)</t>
  </si>
  <si>
    <t>Delež stroškov, namenjen ukrepom  za doseganje večje energetske učinkovitosti</t>
  </si>
  <si>
    <t>Tabela 5.8: Predvidena dinamika črpanja sredstev</t>
  </si>
  <si>
    <t xml:space="preserve">                        Tabela 5.7: Viri financiranja po letih</t>
  </si>
  <si>
    <t>Stroški namenjeni dopolnjujoči oz. spremljajoči turistični infrastrukturi</t>
  </si>
  <si>
    <t>Delež stroškov, namenjen dopolnjujoči oz. spremljajoči turistični infrastrukturi</t>
  </si>
  <si>
    <r>
      <t>Specifikacija stroškov -
 konkretne postavke iz ponudbe / predračuna 
(naziv, opis, količina, cena)</t>
    </r>
    <r>
      <rPr>
        <b/>
        <vertAlign val="superscript"/>
        <sz val="11"/>
        <color theme="1"/>
        <rFont val="Calibri"/>
        <family val="2"/>
        <charset val="238"/>
        <scheme val="minor"/>
      </rPr>
      <t>,</t>
    </r>
    <r>
      <rPr>
        <b/>
        <sz val="11"/>
        <color theme="1"/>
        <rFont val="Calibri"/>
        <family val="2"/>
        <charset val="238"/>
        <scheme val="minor"/>
      </rPr>
      <t xml:space="preserve"> ki se nanašajo na dopolnjujočo oz. spremljajočo turistično infrastrukturo</t>
    </r>
    <r>
      <rPr>
        <b/>
        <sz val="11"/>
        <color theme="1"/>
        <rFont val="Arial Narrow"/>
        <family val="2"/>
        <charset val="238"/>
      </rPr>
      <t>*</t>
    </r>
  </si>
  <si>
    <t>Zap. št.</t>
  </si>
  <si>
    <t xml:space="preserve">                                                       Tabela 5.4: Seznam ponudb / predračunov</t>
  </si>
  <si>
    <t>Žig:</t>
  </si>
  <si>
    <t xml:space="preserve">Kategorija stroška </t>
  </si>
  <si>
    <t xml:space="preserve">Namen </t>
  </si>
  <si>
    <t>Opredmetena osnovna sredstva</t>
  </si>
  <si>
    <t>regionalna shema</t>
  </si>
  <si>
    <t>gradnja</t>
  </si>
  <si>
    <t>Neopredmetena osnovna sredstva</t>
  </si>
  <si>
    <t>shema MSP</t>
  </si>
  <si>
    <t>oprema</t>
  </si>
  <si>
    <t>Storitve zunanjih izvajalcev</t>
  </si>
  <si>
    <t>shema de minimis</t>
  </si>
  <si>
    <t>izdelava energetskih izkaznic oz. eleboratov gradbene fizike</t>
  </si>
  <si>
    <t>gradbeni nadzor</t>
  </si>
  <si>
    <t xml:space="preserve">programi izobraževanja in usposabljanja </t>
  </si>
  <si>
    <t>zagonsko trženje</t>
  </si>
  <si>
    <t>NE</t>
  </si>
  <si>
    <t>programi, sistemi, patentne pravice</t>
  </si>
  <si>
    <t>priprava in izdelava projektne in investicijske dokumentacije</t>
  </si>
  <si>
    <t>pridobitev mednarodno uveljavljenih znakov za nastanitvene obrate</t>
  </si>
  <si>
    <t>(po potrebi dodajte vrstice)</t>
  </si>
  <si>
    <t xml:space="preserve">Stroški, ki so upravičeni do sofinanciranja po shemi de minimis, se sofinancirajo v višini do 70 %. Prijavitelj je upravičen do povračila stroškov po shemi de minimis v višini največ do 10 % vrednosti upravičenih stroškov investicije (na ravni celotnega projekta). Kar je več od 10 % se šteje za neupravičen strošek, za katerega mora prijavitelj zagotoviti lastna sredstva. Skupni znesek pomoči, dodeljen enotnemu podjetju na podlagi pravila de minimis, ne sme presegati 300.000,00 EUR v obdobju zadnjih treh (3) let, ne glede na obliko ali namen pomoči, pri čemer se v navedeno kvoto upošteva tudi predvideno sofinanciranje po tem javnem razpisu. </t>
  </si>
  <si>
    <t>Pričakovana višina sofinanciranja v EUR po regionalni shemi za 1. STROŠKE INVESTICIJ V OPREDMETENA OS = Skupaj stroški investicij v opredmetena osnovna sredstva * % sofinanciranja</t>
  </si>
  <si>
    <r>
      <t>Vrsta upravičenih stroškov</t>
    </r>
    <r>
      <rPr>
        <sz val="11"/>
        <color theme="1"/>
        <rFont val="Arial Narrow"/>
        <family val="2"/>
        <charset val="238"/>
      </rPr>
      <t xml:space="preserve"> (vpišejo se zgolj strošk, ki bodo financiranji s strani MGTŠ)</t>
    </r>
  </si>
  <si>
    <t>4. stroški pridobitve mednarodno uveljavljenih znakov za nastanitvene obrate</t>
  </si>
  <si>
    <t>Ostali viri</t>
  </si>
  <si>
    <t>DINAMIKA ČRPANJA SREDSTEV</t>
  </si>
  <si>
    <t xml:space="preserve"> DDV***</t>
  </si>
  <si>
    <t>Stroški celotne investicije z DDV</t>
  </si>
  <si>
    <t xml:space="preserve">                                                       Tabela 5.6:Seznam ponudb / predračunov, namenjenih dopolnjujoči oz. spremljajoči turistični infrastrukturi</t>
  </si>
  <si>
    <t>2. 1. Sredstva prijavitelja  na transakcijskem računu</t>
  </si>
  <si>
    <t>2. 2 Krediti po tržnih pogojih</t>
  </si>
  <si>
    <t>Lastna sredstva (skupaj tč. 2.1 in 2.2)**</t>
  </si>
  <si>
    <t>Podpis odgovornega projektanta:</t>
  </si>
  <si>
    <r>
      <t xml:space="preserve">(1) Upravičenost stroškov je odvisna od izbrane sheme državne pomoči (t.j. regionalna shema ali MSP shema) in/ali </t>
    </r>
    <r>
      <rPr>
        <i/>
        <sz val="8"/>
        <color theme="1"/>
        <rFont val="Arial Narrow"/>
        <family val="2"/>
        <charset val="238"/>
      </rPr>
      <t>de minimis</t>
    </r>
    <r>
      <rPr>
        <sz val="8"/>
        <color theme="1"/>
        <rFont val="Arial Narrow"/>
        <family val="2"/>
        <charset val="238"/>
      </rPr>
      <t xml:space="preserve"> pomoči. Celotna investicija se odobri in izvaja po največ dveh shemah pomoči. Kombinacija pomoči je natančneje opredeljena v točki 11.2 javnega razpisa.</t>
    </r>
  </si>
  <si>
    <t>(2) Naprave za proizvodnjo električne energije iz obnovljivih virov energije se financirajo izključno po shemi de minimis v višini do 70 %, pri čemer je prijavitelj upravičen do povračila vseh stroškov, ki se financirajo po shemi de minimis , vključujoč tudi stroške iz točke 3. Stroški storitev zunanjih izvajalcev, v višini največ do 10 % vrednosti upravičenih stroškov investicije (na ravni celotne investicije), kar je več od 10 % se šteje za neupravičen strošek, za katerega mora prijavitelj zagotoviti lastna sredstva.</t>
  </si>
  <si>
    <t>(3) Stroški storitev zunanjih izvajalcev se financirajo izključno po shemi de minimis v višini do 70 %, pri čemer je prijavitelj upravičen do povračila vseh stroškov, ki se financirajo po shemi de minimis , vključujoč tudi stroške iz točke 1.2.c stroški nakupa in vgradnje naprav za proizvodnjo električne energije iz obnovljivih virov energije, v višini največ do 10 % vrednosti upravičenih stroškov investicije (na ravni celotne investicije), kar je več od 10 % se šteje za neupravičen strošek, za katerega mora prijavitelj zagotoviti lastna sredstva.</t>
  </si>
  <si>
    <t>(5) Skupni zneski se morajo ujemati z zneski v vlogi, obrazcih vloge in investicijski dokumentaciji.</t>
  </si>
  <si>
    <t xml:space="preserve">(4) Upravičen strošek za leto 2023 (do vključno datuma oddaje vloge) je samo strošek priprave projektne dokumentacije, ki je nastal po 10. 10. 2023. </t>
  </si>
  <si>
    <t>(1) Vlogi morajo biti predložene vse ponudbe / predračuni, ki izkazujejo celotno vrednost investicije ( z DDV).</t>
  </si>
  <si>
    <t>(2) Ponudbe / predračuni morajo biti priloženi vlogi po vrstnem redu, kot so navedeni v Pregledu ponudb / predračunov  in morajo biti opremljeni z isto zaporeno število.</t>
  </si>
  <si>
    <t>(3) DDV v skladu z 76.a členom ZDDV se ne vpisuje v tabelo.</t>
  </si>
  <si>
    <t>(4) Skupni zneski se morajo ujemati z zneski v vlogi, obrazcih vloge in investicijski dokumentaciji.</t>
  </si>
  <si>
    <t xml:space="preserve">(5) Upravičen strošek za leto 2023 (do vključno datuma oddaje vloge) je samo strošek priprave projektne dokumentacije, ki je nastal po 10. 10. 2023. </t>
  </si>
  <si>
    <t>(1) Skupni zneski se morajo ujemati z zneski v vlogi, obrazcih vloge in investicijski dokumentaciji.</t>
  </si>
  <si>
    <t>Pregled ponudb / preračunov, ki izkazujejo celotno vrednost investicije z DDV</t>
  </si>
  <si>
    <t>Znesek ponube / predračuna (v EUR)</t>
  </si>
  <si>
    <r>
      <t>Specifikacija stroškov -
 konkretne postavke iz računa 
(naziv, opis, količina, cena)</t>
    </r>
    <r>
      <rPr>
        <vertAlign val="superscript"/>
        <sz val="11"/>
        <color theme="1"/>
        <rFont val="Calibri"/>
        <family val="2"/>
        <charset val="238"/>
        <scheme val="minor"/>
      </rPr>
      <t>,</t>
    </r>
    <r>
      <rPr>
        <sz val="11"/>
        <color theme="1"/>
        <rFont val="Calibri"/>
        <family val="2"/>
        <charset val="238"/>
        <scheme val="minor"/>
      </rPr>
      <t xml:space="preserve"> ki se nanašajo na energetsko učinkovitost</t>
    </r>
  </si>
  <si>
    <t xml:space="preserve">                                                       Tabela 5.5:Seznam ponudb / predračunov (stroškov), namenjenih ukrepom za doseganje večje energetske učinkovitosti </t>
  </si>
  <si>
    <t xml:space="preserve"> (2) Na ponudbi / predračunu  mora biti jasno označeno, kateri stroški in v kakšni višini se nanašajo na energetsko učinkovitost. Višina in delež stroškov, ki se nanašajo na energetsko učinkovitost se mora ujemati z višino in deleži, navedenimi v vlogi, obrazcih vloge in investicijski dokumentaciji.</t>
  </si>
  <si>
    <t xml:space="preserve"> (1) Nv Okviru investicije mora biti vsaj 50 % upravičenih stroškov investicije namenjenih ukrepom za doseganje večje energetske učinkovitosti.</t>
  </si>
  <si>
    <t>(1) Vlaganja v dopolnjujočo oz. spremljajočo turistično infrastrukturo lahko predstavljajo do vključno 30 % upravičenih stroškov investicije.</t>
  </si>
  <si>
    <t>(2) Na ponudbi/ predračunu  mora biti jasno označeno, kateri stroški in v kakšni višini se nanašajo na dopolnjujočo oz. spremljajočo turistično infrastrukturo.Višina in delež stroškov se mora ujemati z višino in deleži, navedenimi v vlogi, obrazciih vloge in investicijski dokumentaciji.</t>
  </si>
  <si>
    <r>
      <t xml:space="preserve">(1) Lastna sredstva so sredstva, ki niso povezana z nobeno državno pomočjo, vključno spomočjo </t>
    </r>
    <r>
      <rPr>
        <i/>
        <sz val="9"/>
        <color theme="1"/>
        <rFont val="Arial Narrow"/>
        <family val="2"/>
        <charset val="238"/>
      </rPr>
      <t>de minimis</t>
    </r>
    <r>
      <rPr>
        <sz val="9"/>
        <color theme="1"/>
        <rFont val="Arial Narrow"/>
        <family val="2"/>
        <charset val="238"/>
      </rPr>
      <t xml:space="preserve">. Za lastna sredstva se štejejo sredstva prijavitelja na transakcijskem računu in krediti, pridobljeni pod tržnimi pogoji. </t>
    </r>
  </si>
  <si>
    <t>(2) Prijavitelj mora za izvedbo investicije zagotoviti vsaj 25 % lastnih sredstev.</t>
  </si>
  <si>
    <t>(3) Navedite točen naziv banke, znesek kredita, ki vam ga bo banka odobrila. Priložena mora biti izjava banke. Iz izjave mora izhajati tudi predvideni datum sklenitve pogodbe, pri čemer se mora upoštevati določilo, da morajo biti podpisane pogodbe z banko, ki vam je odobrila kredit, predložene ministrstvu najkasneje v roku 30 dni po podpisu pogodbe o dodelitvi sredstev. Zneski, ki so vezani na bančne kredite se morajo ujemati z zneski na predloženih izjavah bank.</t>
  </si>
  <si>
    <t>(4) Skupni zneski se morajo ujemati z zneski v ostalih tabelah, vlogi, obrazcih vloge in investicijski dokumentaciji.</t>
  </si>
  <si>
    <t xml:space="preserve">(1) Skupni zneski se morajo ujemati z zneski v ostalih tabelah. </t>
  </si>
  <si>
    <t>Skupaj (1,2,3)</t>
  </si>
  <si>
    <t>2.2.1 banka x***</t>
  </si>
  <si>
    <t>2.2.2 banka 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</si>
</sst>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charset val="238"/>
      <scheme val="minor"/>
    </font>
    <font>
      <sz val="10"/>
      <color theme="1"/>
      <name val="Times New Roman"/>
      <family val="1"/>
      <charset val="238"/>
    </font>
    <font>
      <b/>
      <sz val="11"/>
      <color theme="1"/>
      <name val="Arial Narrow"/>
      <family val="2"/>
      <charset val="238"/>
    </font>
    <font>
      <sz val="11"/>
      <color theme="1"/>
      <name val="Arial Narrow"/>
      <family val="2"/>
      <charset val="238"/>
    </font>
    <font>
      <sz val="7"/>
      <color theme="1"/>
      <name val="Times New Roman"/>
      <family val="1"/>
      <charset val="238"/>
    </font>
    <font>
      <sz val="8"/>
      <color theme="1"/>
      <name val="Arial Narrow"/>
      <family val="2"/>
      <charset val="238"/>
    </font>
    <font>
      <u/>
      <sz val="11"/>
      <color theme="10"/>
      <name val="Calibri"/>
      <family val="2"/>
      <charset val="238"/>
      <scheme val="minor"/>
    </font>
    <font>
      <i/>
      <sz val="11"/>
      <color theme="1"/>
      <name val="Arial Narrow"/>
      <family val="2"/>
      <charset val="238"/>
    </font>
    <font>
      <b/>
      <sz val="8"/>
      <color theme="1"/>
      <name val="Arial Narrow"/>
      <family val="2"/>
      <charset val="238"/>
    </font>
    <font>
      <i/>
      <sz val="8"/>
      <color theme="1"/>
      <name val="Arial Narrow"/>
      <family val="2"/>
      <charset val="238"/>
    </font>
    <font>
      <b/>
      <sz val="11"/>
      <color theme="1"/>
      <name val="Arrial narr"/>
      <charset val="238"/>
    </font>
    <font>
      <sz val="11"/>
      <color theme="1"/>
      <name val="Arrial narr"/>
      <charset val="238"/>
    </font>
    <font>
      <u/>
      <sz val="11"/>
      <color theme="10"/>
      <name val="Arial Narrow"/>
      <family val="2"/>
      <charset val="238"/>
    </font>
    <font>
      <b/>
      <sz val="11"/>
      <color theme="1"/>
      <name val="Calibri"/>
      <family val="2"/>
      <charset val="238"/>
      <scheme val="minor"/>
    </font>
    <font>
      <b/>
      <i/>
      <sz val="11"/>
      <color theme="1"/>
      <name val="Arial Narrow"/>
      <family val="2"/>
      <charset val="238"/>
    </font>
    <font>
      <sz val="10"/>
      <color theme="1"/>
      <name val="Calibri"/>
      <family val="2"/>
      <charset val="238"/>
      <scheme val="minor"/>
    </font>
    <font>
      <sz val="11"/>
      <name val="Calibri"/>
      <family val="2"/>
      <charset val="238"/>
      <scheme val="minor"/>
    </font>
    <font>
      <sz val="8"/>
      <name val="Arial Narrow"/>
      <family val="2"/>
      <charset val="238"/>
    </font>
    <font>
      <b/>
      <sz val="11"/>
      <color rgb="FFFF0000"/>
      <name val="Arial Narrow"/>
      <family val="2"/>
      <charset val="238"/>
    </font>
    <font>
      <sz val="9"/>
      <color indexed="81"/>
      <name val="Segoe UI"/>
      <family val="2"/>
      <charset val="238"/>
    </font>
    <font>
      <b/>
      <sz val="9"/>
      <color indexed="81"/>
      <name val="Segoe UI"/>
      <family val="2"/>
      <charset val="238"/>
    </font>
    <font>
      <b/>
      <sz val="10"/>
      <color theme="1"/>
      <name val="Arial Narrow"/>
      <family val="2"/>
      <charset val="238"/>
    </font>
    <font>
      <sz val="10"/>
      <color theme="1"/>
      <name val="Arial Narrow"/>
      <family val="2"/>
      <charset val="238"/>
    </font>
    <font>
      <sz val="9"/>
      <color theme="1"/>
      <name val="Calibri"/>
      <family val="2"/>
      <charset val="238"/>
      <scheme val="minor"/>
    </font>
    <font>
      <sz val="9"/>
      <color theme="1"/>
      <name val="Arial Narrow"/>
      <family val="2"/>
      <charset val="238"/>
    </font>
    <font>
      <sz val="11"/>
      <name val="Arial Narrow"/>
      <family val="2"/>
      <charset val="238"/>
    </font>
    <font>
      <b/>
      <sz val="11"/>
      <name val="Arial Narrow"/>
      <family val="2"/>
      <charset val="238"/>
    </font>
    <font>
      <b/>
      <vertAlign val="superscript"/>
      <sz val="11"/>
      <color theme="1"/>
      <name val="Calibri"/>
      <family val="2"/>
      <charset val="238"/>
      <scheme val="minor"/>
    </font>
    <font>
      <b/>
      <sz val="11"/>
      <color rgb="FF000000"/>
      <name val="Arial Narrow"/>
      <family val="2"/>
      <charset val="238"/>
    </font>
    <font>
      <sz val="11"/>
      <color rgb="FF000000"/>
      <name val="Arial Narrow"/>
      <family val="2"/>
      <charset val="238"/>
    </font>
    <font>
      <i/>
      <sz val="9"/>
      <color theme="1"/>
      <name val="Arial Narrow"/>
      <family val="2"/>
      <charset val="238"/>
    </font>
    <font>
      <sz val="8"/>
      <color theme="1"/>
      <name val="Calibri"/>
      <family val="2"/>
      <charset val="238"/>
      <scheme val="minor"/>
    </font>
    <font>
      <u/>
      <sz val="8"/>
      <color theme="10"/>
      <name val="Arial Narrow"/>
      <family val="2"/>
      <charset val="238"/>
    </font>
    <font>
      <b/>
      <sz val="14"/>
      <color theme="1"/>
      <name val="Arial Narrow"/>
      <family val="2"/>
      <charset val="238"/>
    </font>
    <font>
      <vertAlign val="superscript"/>
      <sz val="11"/>
      <color theme="1"/>
      <name val="Calibri"/>
      <family val="2"/>
      <charset val="238"/>
      <scheme val="minor"/>
    </font>
  </fonts>
  <fills count="15">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FFC000"/>
        <bgColor indexed="64"/>
      </patternFill>
    </fill>
    <fill>
      <patternFill patternType="solid">
        <fgColor rgb="FF92D050"/>
        <bgColor indexed="64"/>
      </patternFill>
    </fill>
    <fill>
      <patternFill patternType="solid">
        <fgColor theme="8"/>
        <bgColor indexed="64"/>
      </patternFill>
    </fill>
    <fill>
      <patternFill patternType="solid">
        <fgColor theme="7" tint="0.39994506668294322"/>
        <bgColor indexed="64"/>
      </patternFill>
    </fill>
    <fill>
      <patternFill patternType="solid">
        <fgColor rgb="FF0070C0"/>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ck">
        <color rgb="FFFF0000"/>
      </left>
      <right style="thick">
        <color rgb="FFFF0000"/>
      </right>
      <top style="thick">
        <color rgb="FFFF0000"/>
      </top>
      <bottom style="thick">
        <color rgb="FFFF0000"/>
      </bottom>
      <diagonal/>
    </border>
    <border>
      <left style="thin">
        <color indexed="64"/>
      </left>
      <right/>
      <top style="medium">
        <color indexed="64"/>
      </top>
      <bottom style="thin">
        <color indexed="64"/>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style="thin">
        <color indexed="64"/>
      </top>
      <bottom style="thick">
        <color rgb="FFFF000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hair">
        <color indexed="64"/>
      </left>
      <right style="hair">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6" fillId="0" borderId="0" applyNumberFormat="0" applyFill="0" applyBorder="0" applyAlignment="0" applyProtection="0"/>
  </cellStyleXfs>
  <cellXfs count="361">
    <xf numFmtId="0" fontId="0" fillId="0" borderId="0" xfId="0"/>
    <xf numFmtId="0" fontId="1" fillId="0" borderId="0" xfId="0" applyFont="1" applyAlignment="1">
      <alignment vertical="center" wrapText="1"/>
    </xf>
    <xf numFmtId="0" fontId="0" fillId="0" borderId="0" xfId="0" applyAlignment="1">
      <alignment wrapText="1"/>
    </xf>
    <xf numFmtId="0" fontId="3" fillId="0" borderId="1" xfId="0" applyFont="1" applyBorder="1" applyAlignment="1">
      <alignment vertical="center" wrapText="1"/>
    </xf>
    <xf numFmtId="0" fontId="3" fillId="0" borderId="1" xfId="0" applyFont="1" applyBorder="1" applyAlignment="1">
      <alignment horizontal="right" vertical="center" wrapText="1"/>
    </xf>
    <xf numFmtId="0" fontId="0" fillId="0" borderId="0" xfId="0" applyAlignment="1">
      <alignment horizontal="center" wrapText="1"/>
    </xf>
    <xf numFmtId="0" fontId="3" fillId="0" borderId="1" xfId="0" applyFont="1" applyBorder="1" applyAlignment="1">
      <alignment horizontal="left" vertical="top" wrapText="1"/>
    </xf>
    <xf numFmtId="0" fontId="5" fillId="0" borderId="0" xfId="0" applyFont="1"/>
    <xf numFmtId="0" fontId="11" fillId="0" borderId="0" xfId="0" applyFont="1" applyAlignment="1">
      <alignment wrapText="1"/>
    </xf>
    <xf numFmtId="0" fontId="11" fillId="0" borderId="0" xfId="0" applyFont="1"/>
    <xf numFmtId="0" fontId="10" fillId="0" borderId="0" xfId="0" applyFont="1" applyAlignment="1">
      <alignment horizontal="center" wrapText="1"/>
    </xf>
    <xf numFmtId="0" fontId="3" fillId="0" borderId="0" xfId="0" applyFont="1"/>
    <xf numFmtId="0" fontId="2" fillId="0" borderId="0" xfId="0" applyFont="1" applyAlignment="1">
      <alignment horizontal="center" wrapText="1"/>
    </xf>
    <xf numFmtId="0" fontId="7" fillId="0" borderId="1" xfId="0" applyFont="1" applyBorder="1" applyAlignment="1">
      <alignment horizontal="left" vertical="top" wrapText="1"/>
    </xf>
    <xf numFmtId="0" fontId="12" fillId="0" borderId="0" xfId="1" applyFont="1" applyAlignment="1">
      <alignment vertical="center"/>
    </xf>
    <xf numFmtId="0" fontId="5" fillId="0" borderId="0" xfId="0" applyFont="1" applyBorder="1" applyAlignment="1">
      <alignment vertical="center"/>
    </xf>
    <xf numFmtId="0" fontId="8" fillId="0" borderId="0" xfId="0" applyFont="1" applyBorder="1" applyAlignment="1">
      <alignment horizontal="right" vertical="center"/>
    </xf>
    <xf numFmtId="0" fontId="8" fillId="0" borderId="0" xfId="0" applyFont="1" applyBorder="1" applyAlignment="1">
      <alignment vertical="center" wrapText="1"/>
    </xf>
    <xf numFmtId="0" fontId="3" fillId="0" borderId="0" xfId="0" applyFont="1" applyAlignment="1">
      <alignment horizontal="center" wrapText="1"/>
    </xf>
    <xf numFmtId="0" fontId="3" fillId="0" borderId="0" xfId="0" applyFont="1" applyAlignment="1">
      <alignment horizontal="center" wrapText="1"/>
    </xf>
    <xf numFmtId="0" fontId="2" fillId="0" borderId="0" xfId="0" applyFont="1" applyAlignment="1">
      <alignment horizontal="center" wrapText="1"/>
    </xf>
    <xf numFmtId="0" fontId="3" fillId="0" borderId="0" xfId="0" applyFont="1" applyAlignment="1">
      <alignment horizontal="center" wrapText="1"/>
    </xf>
    <xf numFmtId="0" fontId="3" fillId="0" borderId="0" xfId="0" applyFont="1" applyAlignment="1">
      <alignment wrapText="1"/>
    </xf>
    <xf numFmtId="0" fontId="2" fillId="0" borderId="0" xfId="0" applyFont="1" applyAlignment="1">
      <alignment wrapText="1"/>
    </xf>
    <xf numFmtId="0" fontId="13" fillId="0" borderId="0" xfId="0" applyFont="1"/>
    <xf numFmtId="0" fontId="2" fillId="2" borderId="1" xfId="0" applyFont="1" applyFill="1" applyBorder="1" applyAlignment="1">
      <alignmen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top" wrapText="1"/>
    </xf>
    <xf numFmtId="0" fontId="2"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3" fillId="2" borderId="1" xfId="0" applyFont="1" applyFill="1" applyBorder="1" applyAlignment="1">
      <alignment horizontal="left" vertical="top" wrapText="1"/>
    </xf>
    <xf numFmtId="0" fontId="0" fillId="0" borderId="0" xfId="0" applyFill="1"/>
    <xf numFmtId="0" fontId="3" fillId="0" borderId="0" xfId="0" applyFont="1" applyAlignment="1">
      <alignment vertical="center"/>
    </xf>
    <xf numFmtId="0" fontId="6" fillId="0" borderId="0" xfId="1" applyAlignment="1">
      <alignment vertical="center"/>
    </xf>
    <xf numFmtId="0" fontId="15" fillId="0" borderId="0" xfId="0" applyFont="1" applyAlignment="1">
      <alignment vertical="center"/>
    </xf>
    <xf numFmtId="0" fontId="16" fillId="0" borderId="0" xfId="0" applyFont="1"/>
    <xf numFmtId="0" fontId="17" fillId="0" borderId="0" xfId="1" applyFont="1" applyAlignment="1">
      <alignment vertical="center"/>
    </xf>
    <xf numFmtId="0" fontId="0" fillId="0" borderId="18" xfId="0" applyBorder="1" applyAlignment="1">
      <alignmen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3" fillId="0" borderId="2" xfId="0" applyFont="1" applyBorder="1" applyAlignment="1">
      <alignment horizontal="center" vertical="center" wrapText="1"/>
    </xf>
    <xf numFmtId="0" fontId="2" fillId="3" borderId="22" xfId="0" applyFont="1" applyFill="1" applyBorder="1" applyAlignment="1">
      <alignment horizontal="left" vertical="center" wrapText="1"/>
    </xf>
    <xf numFmtId="0" fontId="2" fillId="3" borderId="5" xfId="0" applyFont="1" applyFill="1" applyBorder="1" applyAlignment="1">
      <alignment horizontal="center" vertical="center" wrapText="1"/>
    </xf>
    <xf numFmtId="0" fontId="2" fillId="6" borderId="28" xfId="0" applyFont="1" applyFill="1" applyBorder="1" applyAlignment="1">
      <alignment vertical="center" wrapText="1"/>
    </xf>
    <xf numFmtId="0" fontId="2" fillId="6" borderId="24" xfId="0" applyFont="1" applyFill="1" applyBorder="1" applyAlignment="1">
      <alignment vertical="center" wrapText="1"/>
    </xf>
    <xf numFmtId="0" fontId="2" fillId="3" borderId="22" xfId="0" applyFont="1" applyFill="1" applyBorder="1" applyAlignment="1">
      <alignment wrapText="1"/>
    </xf>
    <xf numFmtId="0" fontId="3" fillId="0" borderId="27" xfId="0" applyFont="1" applyBorder="1" applyAlignment="1">
      <alignment horizontal="left" vertical="center" wrapText="1"/>
    </xf>
    <xf numFmtId="0" fontId="2" fillId="6" borderId="1" xfId="0" applyFont="1" applyFill="1" applyBorder="1" applyAlignment="1">
      <alignment vertical="center" wrapText="1"/>
    </xf>
    <xf numFmtId="0" fontId="21" fillId="10" borderId="5" xfId="0" applyFont="1" applyFill="1" applyBorder="1" applyAlignment="1">
      <alignment vertical="center" wrapText="1"/>
    </xf>
    <xf numFmtId="0" fontId="21" fillId="10" borderId="23" xfId="0" applyFont="1" applyFill="1" applyBorder="1" applyAlignment="1">
      <alignment vertical="center" wrapText="1"/>
    </xf>
    <xf numFmtId="0" fontId="2" fillId="9" borderId="9" xfId="0" applyFont="1" applyFill="1" applyBorder="1" applyAlignment="1">
      <alignment vertical="center" wrapText="1"/>
    </xf>
    <xf numFmtId="0" fontId="2" fillId="0" borderId="9" xfId="0" applyFont="1" applyBorder="1" applyAlignment="1">
      <alignment vertical="center" wrapText="1"/>
    </xf>
    <xf numFmtId="0" fontId="0" fillId="0" borderId="1" xfId="0" applyBorder="1"/>
    <xf numFmtId="0" fontId="2" fillId="0" borderId="0" xfId="0" applyFont="1" applyAlignment="1">
      <alignment horizontal="center" wrapText="1"/>
    </xf>
    <xf numFmtId="0" fontId="3" fillId="0" borderId="1" xfId="0" applyFont="1" applyBorder="1" applyAlignment="1">
      <alignment horizontal="center" vertical="center" wrapText="1"/>
    </xf>
    <xf numFmtId="0" fontId="5" fillId="0" borderId="0" xfId="0" applyFont="1" applyAlignment="1">
      <alignment horizontal="left" vertical="top" wrapText="1"/>
    </xf>
    <xf numFmtId="0" fontId="3" fillId="0" borderId="0" xfId="0" applyFont="1" applyAlignment="1">
      <alignment horizontal="center" wrapText="1"/>
    </xf>
    <xf numFmtId="0" fontId="2" fillId="4" borderId="40" xfId="0" applyFont="1" applyFill="1" applyBorder="1" applyAlignment="1">
      <alignment horizontal="center" vertical="center" wrapText="1"/>
    </xf>
    <xf numFmtId="4" fontId="3" fillId="0" borderId="1" xfId="0" applyNumberFormat="1" applyFont="1" applyBorder="1" applyAlignment="1">
      <alignment horizontal="right" vertical="center"/>
    </xf>
    <xf numFmtId="4" fontId="3" fillId="3" borderId="1" xfId="0" applyNumberFormat="1" applyFont="1" applyFill="1" applyBorder="1" applyAlignment="1">
      <alignment horizontal="right" vertical="center"/>
    </xf>
    <xf numFmtId="4" fontId="2" fillId="3" borderId="1" xfId="0" applyNumberFormat="1" applyFont="1" applyFill="1" applyBorder="1" applyAlignment="1">
      <alignment horizontal="right" vertical="center"/>
    </xf>
    <xf numFmtId="0" fontId="23" fillId="0" borderId="0" xfId="0" applyFont="1" applyFill="1"/>
    <xf numFmtId="0" fontId="23" fillId="0" borderId="0" xfId="0" applyFont="1" applyFill="1" applyAlignment="1">
      <alignment horizontal="center"/>
    </xf>
    <xf numFmtId="0" fontId="0" fillId="0" borderId="0" xfId="0" applyFill="1" applyAlignment="1">
      <alignment horizontal="center"/>
    </xf>
    <xf numFmtId="0" fontId="3" fillId="0" borderId="0" xfId="0" applyFont="1" applyFill="1"/>
    <xf numFmtId="0" fontId="5" fillId="0" borderId="0" xfId="0" applyFont="1" applyFill="1"/>
    <xf numFmtId="0" fontId="2" fillId="4" borderId="1" xfId="0" applyFont="1" applyFill="1" applyBorder="1" applyAlignment="1" applyProtection="1">
      <alignment horizontal="center" vertical="center" wrapText="1"/>
      <protection locked="0"/>
    </xf>
    <xf numFmtId="0" fontId="23" fillId="0" borderId="0" xfId="0" applyFont="1" applyFill="1" applyBorder="1" applyAlignment="1" applyProtection="1">
      <alignment horizontal="left"/>
      <protection locked="0"/>
    </xf>
    <xf numFmtId="0" fontId="2" fillId="4" borderId="1" xfId="0" applyFont="1" applyFill="1" applyBorder="1" applyAlignment="1" applyProtection="1">
      <alignment horizontal="left" vertical="center" wrapText="1"/>
      <protection locked="0"/>
    </xf>
    <xf numFmtId="0" fontId="2" fillId="4" borderId="1" xfId="0" applyFont="1" applyFill="1" applyBorder="1" applyAlignment="1">
      <alignment horizontal="center" vertical="center" wrapText="1"/>
    </xf>
    <xf numFmtId="0" fontId="3" fillId="0" borderId="1" xfId="0" applyFont="1" applyFill="1" applyBorder="1" applyAlignment="1" applyProtection="1">
      <alignment horizontal="left" vertical="center"/>
      <protection locked="0"/>
    </xf>
    <xf numFmtId="14" fontId="3" fillId="0" borderId="1" xfId="0" applyNumberFormat="1" applyFont="1" applyFill="1" applyBorder="1" applyAlignment="1" applyProtection="1">
      <alignment horizontal="center" vertical="center"/>
      <protection locked="0"/>
    </xf>
    <xf numFmtId="4" fontId="3" fillId="0" borderId="1" xfId="0" applyNumberFormat="1" applyFont="1" applyFill="1" applyBorder="1" applyAlignment="1" applyProtection="1">
      <alignment horizontal="right" vertical="center"/>
      <protection locked="0"/>
    </xf>
    <xf numFmtId="4" fontId="25" fillId="3" borderId="1" xfId="0" applyNumberFormat="1" applyFont="1" applyFill="1" applyBorder="1" applyAlignment="1" applyProtection="1">
      <alignment horizontal="center" vertical="center"/>
      <protection locked="0"/>
    </xf>
    <xf numFmtId="10" fontId="25" fillId="3" borderId="1" xfId="0" applyNumberFormat="1" applyFont="1" applyFill="1" applyBorder="1" applyAlignment="1">
      <alignment horizontal="center" vertical="center"/>
    </xf>
    <xf numFmtId="4" fontId="25" fillId="3" borderId="1" xfId="0" applyNumberFormat="1" applyFont="1" applyFill="1" applyBorder="1" applyAlignment="1" applyProtection="1">
      <alignment horizontal="right" vertical="center"/>
      <protection locked="0"/>
    </xf>
    <xf numFmtId="0" fontId="3" fillId="0" borderId="1" xfId="0" applyFont="1" applyFill="1" applyBorder="1" applyAlignment="1" applyProtection="1">
      <alignment horizontal="left" vertical="center" wrapText="1"/>
      <protection locked="0"/>
    </xf>
    <xf numFmtId="14" fontId="3" fillId="0" borderId="1" xfId="0" applyNumberFormat="1" applyFont="1" applyFill="1" applyBorder="1" applyAlignment="1" applyProtection="1">
      <alignment horizontal="center" vertical="center" wrapText="1"/>
      <protection locked="0"/>
    </xf>
    <xf numFmtId="4" fontId="3" fillId="0" borderId="1" xfId="0" applyNumberFormat="1" applyFont="1" applyFill="1" applyBorder="1" applyAlignment="1" applyProtection="1">
      <alignment horizontal="right" vertical="center" wrapText="1"/>
      <protection locked="0"/>
    </xf>
    <xf numFmtId="4" fontId="3" fillId="3" borderId="1" xfId="0" applyNumberFormat="1" applyFont="1" applyFill="1" applyBorder="1" applyAlignment="1">
      <alignment horizontal="right" vertical="center" wrapText="1"/>
    </xf>
    <xf numFmtId="4" fontId="25" fillId="3" borderId="1" xfId="0" applyNumberFormat="1" applyFont="1" applyFill="1" applyBorder="1" applyAlignment="1" applyProtection="1">
      <alignment horizontal="center" vertical="center" wrapText="1"/>
      <protection locked="0"/>
    </xf>
    <xf numFmtId="4" fontId="25" fillId="3" borderId="1" xfId="0" applyNumberFormat="1" applyFont="1" applyFill="1" applyBorder="1" applyAlignment="1" applyProtection="1">
      <alignment horizontal="center"/>
      <protection locked="0"/>
    </xf>
    <xf numFmtId="0" fontId="3" fillId="0" borderId="1" xfId="0" applyFont="1" applyFill="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1" xfId="0" applyFont="1" applyBorder="1" applyAlignment="1" applyProtection="1">
      <alignment horizontal="left" vertical="center"/>
      <protection locked="0"/>
    </xf>
    <xf numFmtId="10" fontId="26" fillId="3" borderId="1" xfId="0" applyNumberFormat="1" applyFont="1" applyFill="1" applyBorder="1" applyAlignment="1">
      <alignment horizontal="center" vertical="center"/>
    </xf>
    <xf numFmtId="4" fontId="2" fillId="3" borderId="1" xfId="0" applyNumberFormat="1" applyFont="1" applyFill="1" applyBorder="1" applyAlignment="1">
      <alignment horizontal="center" vertical="center"/>
    </xf>
    <xf numFmtId="0" fontId="2" fillId="3" borderId="1" xfId="0" applyFont="1" applyFill="1" applyBorder="1" applyAlignment="1" applyProtection="1">
      <alignment horizontal="center" vertical="center"/>
      <protection locked="0"/>
    </xf>
    <xf numFmtId="0" fontId="2" fillId="4" borderId="3" xfId="0" applyFont="1" applyFill="1" applyBorder="1" applyAlignment="1" applyProtection="1">
      <alignment horizontal="center" vertical="center" wrapText="1"/>
      <protection locked="0"/>
    </xf>
    <xf numFmtId="0" fontId="3" fillId="3" borderId="2" xfId="0" applyFont="1" applyFill="1" applyBorder="1" applyProtection="1">
      <protection locked="0"/>
    </xf>
    <xf numFmtId="0" fontId="2" fillId="0" borderId="0" xfId="0" applyFont="1" applyBorder="1" applyAlignment="1">
      <alignment horizontal="right" vertical="center"/>
    </xf>
    <xf numFmtId="4" fontId="2" fillId="3" borderId="0" xfId="0" applyNumberFormat="1" applyFont="1" applyFill="1" applyBorder="1" applyAlignment="1">
      <alignment horizontal="center" vertical="center"/>
    </xf>
    <xf numFmtId="4" fontId="2" fillId="3" borderId="0" xfId="0" applyNumberFormat="1" applyFont="1" applyFill="1" applyBorder="1" applyAlignment="1">
      <alignment horizontal="right" vertical="center"/>
    </xf>
    <xf numFmtId="10" fontId="26" fillId="3" borderId="0" xfId="0" applyNumberFormat="1" applyFont="1" applyFill="1" applyBorder="1" applyAlignment="1">
      <alignment horizontal="center" vertical="center"/>
    </xf>
    <xf numFmtId="0" fontId="2" fillId="3" borderId="0" xfId="0" applyFont="1" applyFill="1" applyBorder="1" applyAlignment="1" applyProtection="1">
      <alignment horizontal="center" vertical="center"/>
      <protection locked="0"/>
    </xf>
    <xf numFmtId="4" fontId="3" fillId="0" borderId="10" xfId="0" applyNumberFormat="1" applyFont="1" applyBorder="1" applyAlignment="1">
      <alignment horizontal="center" vertical="center" wrapText="1"/>
    </xf>
    <xf numFmtId="4" fontId="3" fillId="0" borderId="11" xfId="0" applyNumberFormat="1" applyFont="1" applyBorder="1" applyAlignment="1">
      <alignment horizontal="center" vertical="center" wrapText="1"/>
    </xf>
    <xf numFmtId="0" fontId="2" fillId="0" borderId="0" xfId="0" applyFont="1" applyFill="1" applyBorder="1" applyAlignment="1">
      <alignment horizontal="left" vertical="center"/>
    </xf>
    <xf numFmtId="0" fontId="0" fillId="0" borderId="0" xfId="0" applyBorder="1" applyAlignment="1">
      <alignment horizontal="left" vertical="center"/>
    </xf>
    <xf numFmtId="0" fontId="0" fillId="0" borderId="0" xfId="0" applyAlignment="1"/>
    <xf numFmtId="9" fontId="0" fillId="0" borderId="0" xfId="0" applyNumberFormat="1"/>
    <xf numFmtId="0" fontId="28" fillId="4" borderId="1" xfId="0" applyFont="1" applyFill="1" applyBorder="1" applyAlignment="1">
      <alignment horizontal="center" vertical="center" wrapText="1"/>
    </xf>
    <xf numFmtId="4" fontId="28" fillId="2" borderId="10" xfId="0" applyNumberFormat="1" applyFont="1" applyFill="1" applyBorder="1" applyAlignment="1">
      <alignment vertical="center" wrapText="1"/>
    </xf>
    <xf numFmtId="0" fontId="28" fillId="0" borderId="0" xfId="0" applyFont="1" applyFill="1" applyBorder="1" applyAlignment="1">
      <alignment horizontal="right" vertical="center"/>
    </xf>
    <xf numFmtId="0" fontId="2" fillId="0" borderId="1" xfId="0" applyFont="1" applyBorder="1" applyAlignment="1">
      <alignment vertical="center" wrapText="1"/>
    </xf>
    <xf numFmtId="0" fontId="2" fillId="0" borderId="0" xfId="0" applyFont="1" applyAlignment="1">
      <alignment vertical="center" wrapText="1"/>
    </xf>
    <xf numFmtId="0" fontId="3" fillId="0" borderId="0" xfId="0" applyFont="1" applyAlignment="1">
      <alignment horizontal="center" vertical="center" wrapText="1"/>
    </xf>
    <xf numFmtId="0" fontId="3" fillId="0" borderId="18" xfId="0" applyFont="1" applyBorder="1" applyAlignment="1">
      <alignment horizontal="center" vertical="center" wrapText="1"/>
    </xf>
    <xf numFmtId="0" fontId="2" fillId="0" borderId="27" xfId="0" applyFont="1" applyBorder="1" applyAlignment="1">
      <alignment vertical="center" wrapText="1"/>
    </xf>
    <xf numFmtId="0" fontId="24" fillId="0" borderId="0" xfId="0" applyFont="1"/>
    <xf numFmtId="0" fontId="0" fillId="0" borderId="0" xfId="0" applyAlignment="1">
      <alignment horizontal="center"/>
    </xf>
    <xf numFmtId="0" fontId="3" fillId="0" borderId="44" xfId="0" applyFont="1" applyBorder="1" applyAlignment="1">
      <alignment wrapText="1"/>
    </xf>
    <xf numFmtId="0" fontId="3" fillId="0" borderId="24" xfId="0" applyFont="1" applyBorder="1" applyAlignment="1">
      <alignment horizontal="left" vertical="center" wrapText="1"/>
    </xf>
    <xf numFmtId="0" fontId="3" fillId="0" borderId="24" xfId="0" applyFont="1" applyBorder="1" applyAlignment="1">
      <alignment wrapText="1"/>
    </xf>
    <xf numFmtId="0" fontId="2" fillId="0" borderId="0" xfId="0" applyFont="1" applyAlignment="1">
      <alignment horizontal="center" wrapText="1"/>
    </xf>
    <xf numFmtId="0" fontId="2"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3" fillId="0" borderId="0" xfId="0" applyFont="1" applyAlignment="1">
      <alignment horizontal="center" wrapText="1"/>
    </xf>
    <xf numFmtId="0" fontId="28" fillId="4" borderId="25" xfId="0" applyFont="1" applyFill="1" applyBorder="1" applyAlignment="1">
      <alignment horizontal="center" vertical="center" wrapText="1"/>
    </xf>
    <xf numFmtId="4" fontId="28" fillId="2" borderId="11" xfId="0" applyNumberFormat="1" applyFont="1" applyFill="1" applyBorder="1" applyAlignment="1">
      <alignment vertical="center" wrapText="1"/>
    </xf>
    <xf numFmtId="0" fontId="24" fillId="0" borderId="0" xfId="0" applyFont="1" applyFill="1" applyBorder="1" applyAlignment="1">
      <alignment vertical="top"/>
    </xf>
    <xf numFmtId="0" fontId="0" fillId="0" borderId="0" xfId="0"/>
    <xf numFmtId="0" fontId="3" fillId="0" borderId="0" xfId="0" applyFont="1"/>
    <xf numFmtId="0" fontId="3" fillId="0" borderId="0" xfId="0" applyFont="1" applyAlignment="1">
      <alignment wrapText="1"/>
    </xf>
    <xf numFmtId="4" fontId="3" fillId="0" borderId="1" xfId="0" applyNumberFormat="1" applyFont="1" applyBorder="1" applyAlignment="1">
      <alignment horizontal="center" vertical="center" wrapText="1"/>
    </xf>
    <xf numFmtId="0" fontId="24" fillId="0" borderId="0" xfId="0" applyFont="1"/>
    <xf numFmtId="4" fontId="3" fillId="0" borderId="3" xfId="0" applyNumberFormat="1" applyFont="1" applyBorder="1" applyAlignment="1">
      <alignment horizontal="center" vertical="center" wrapText="1"/>
    </xf>
    <xf numFmtId="0" fontId="0" fillId="0" borderId="0" xfId="0" applyAlignment="1">
      <alignment wrapText="1"/>
    </xf>
    <xf numFmtId="0" fontId="2" fillId="0" borderId="0" xfId="0" applyFont="1"/>
    <xf numFmtId="4" fontId="3" fillId="6" borderId="1" xfId="0" applyNumberFormat="1" applyFont="1" applyFill="1" applyBorder="1" applyAlignment="1">
      <alignment vertical="center" wrapText="1"/>
    </xf>
    <xf numFmtId="4" fontId="3" fillId="0" borderId="1" xfId="0" applyNumberFormat="1" applyFont="1" applyBorder="1" applyAlignment="1">
      <alignment vertical="center" wrapText="1"/>
    </xf>
    <xf numFmtId="4" fontId="3" fillId="0" borderId="4" xfId="0" applyNumberFormat="1" applyFont="1" applyBorder="1" applyAlignment="1">
      <alignment vertical="center" wrapText="1"/>
    </xf>
    <xf numFmtId="4" fontId="3" fillId="0" borderId="2" xfId="0" applyNumberFormat="1" applyFont="1" applyBorder="1" applyAlignment="1">
      <alignment vertical="center" wrapText="1"/>
    </xf>
    <xf numFmtId="4" fontId="3" fillId="6" borderId="2" xfId="0" applyNumberFormat="1" applyFont="1" applyFill="1" applyBorder="1" applyAlignment="1">
      <alignment vertical="center" wrapText="1"/>
    </xf>
    <xf numFmtId="4" fontId="2" fillId="7" borderId="3" xfId="0" applyNumberFormat="1" applyFont="1" applyFill="1" applyBorder="1" applyAlignment="1">
      <alignment horizontal="right" vertical="center" wrapText="1"/>
    </xf>
    <xf numFmtId="4" fontId="2" fillId="7" borderId="15" xfId="0" applyNumberFormat="1" applyFont="1" applyFill="1" applyBorder="1" applyAlignment="1">
      <alignment horizontal="right" vertical="center" wrapText="1"/>
    </xf>
    <xf numFmtId="4" fontId="2" fillId="7" borderId="32" xfId="0" applyNumberFormat="1" applyFont="1" applyFill="1" applyBorder="1" applyAlignment="1">
      <alignment horizontal="right" vertical="center" wrapText="1"/>
    </xf>
    <xf numFmtId="4" fontId="3" fillId="0" borderId="1" xfId="0" applyNumberFormat="1" applyFont="1" applyBorder="1" applyAlignment="1">
      <alignment horizontal="right" vertical="center" wrapText="1"/>
    </xf>
    <xf numFmtId="4" fontId="3" fillId="0" borderId="4" xfId="0" applyNumberFormat="1" applyFont="1" applyBorder="1" applyAlignment="1">
      <alignment horizontal="right" vertical="center" wrapText="1"/>
    </xf>
    <xf numFmtId="4" fontId="3" fillId="6" borderId="1" xfId="0" applyNumberFormat="1" applyFont="1" applyFill="1" applyBorder="1" applyAlignment="1">
      <alignment horizontal="right" vertical="center" wrapText="1"/>
    </xf>
    <xf numFmtId="4" fontId="3" fillId="6" borderId="2" xfId="0" applyNumberFormat="1" applyFont="1" applyFill="1" applyBorder="1" applyAlignment="1">
      <alignment horizontal="right" vertical="center" wrapText="1"/>
    </xf>
    <xf numFmtId="0" fontId="31" fillId="0" borderId="0" xfId="0" applyFont="1"/>
    <xf numFmtId="0" fontId="32" fillId="0" borderId="0" xfId="1" applyFont="1" applyAlignment="1">
      <alignment vertical="center"/>
    </xf>
    <xf numFmtId="0" fontId="5" fillId="0" borderId="0" xfId="0" applyFont="1" applyAlignment="1"/>
    <xf numFmtId="4" fontId="3" fillId="0" borderId="3" xfId="0" applyNumberFormat="1" applyFont="1" applyBorder="1" applyAlignment="1">
      <alignment vertical="center" wrapText="1"/>
    </xf>
    <xf numFmtId="4" fontId="3" fillId="0" borderId="3" xfId="0" applyNumberFormat="1" applyFont="1" applyBorder="1" applyAlignment="1">
      <alignment horizontal="right" vertical="center" wrapText="1"/>
    </xf>
    <xf numFmtId="4" fontId="3" fillId="6" borderId="13" xfId="0" applyNumberFormat="1" applyFont="1" applyFill="1" applyBorder="1" applyAlignment="1">
      <alignment horizontal="center" vertical="center" wrapText="1"/>
    </xf>
    <xf numFmtId="4" fontId="3" fillId="6" borderId="2" xfId="0" applyNumberFormat="1" applyFont="1" applyFill="1" applyBorder="1" applyAlignment="1">
      <alignment horizontal="center" vertical="center" wrapText="1"/>
    </xf>
    <xf numFmtId="4" fontId="3" fillId="8" borderId="2" xfId="0" applyNumberFormat="1" applyFont="1" applyFill="1" applyBorder="1" applyAlignment="1">
      <alignment horizontal="center" vertical="center" wrapText="1"/>
    </xf>
    <xf numFmtId="4" fontId="3" fillId="9" borderId="10" xfId="0" applyNumberFormat="1" applyFont="1" applyFill="1" applyBorder="1" applyAlignment="1">
      <alignment horizontal="center" vertical="center" wrapText="1"/>
    </xf>
    <xf numFmtId="4" fontId="3" fillId="9" borderId="11" xfId="0" applyNumberFormat="1" applyFont="1" applyFill="1" applyBorder="1" applyAlignment="1">
      <alignment horizontal="center" vertical="center" wrapText="1"/>
    </xf>
    <xf numFmtId="4" fontId="0" fillId="0" borderId="0" xfId="0" applyNumberFormat="1"/>
    <xf numFmtId="4" fontId="3" fillId="6" borderId="4" xfId="0" applyNumberFormat="1" applyFont="1" applyFill="1" applyBorder="1" applyAlignment="1">
      <alignment horizontal="center" vertical="center" wrapText="1"/>
    </xf>
    <xf numFmtId="4" fontId="3" fillId="8" borderId="4" xfId="0" applyNumberFormat="1" applyFont="1" applyFill="1" applyBorder="1" applyAlignment="1">
      <alignment horizontal="center" vertical="center" wrapText="1"/>
    </xf>
    <xf numFmtId="4" fontId="3" fillId="6" borderId="1" xfId="0" applyNumberFormat="1" applyFont="1" applyFill="1" applyBorder="1" applyAlignment="1">
      <alignment horizontal="center" vertical="center" wrapText="1"/>
    </xf>
    <xf numFmtId="4" fontId="3" fillId="8" borderId="1" xfId="0" applyNumberFormat="1" applyFont="1" applyFill="1" applyBorder="1" applyAlignment="1">
      <alignment horizontal="center" vertical="center" wrapText="1"/>
    </xf>
    <xf numFmtId="4" fontId="33" fillId="9" borderId="32" xfId="0" applyNumberFormat="1" applyFont="1" applyFill="1" applyBorder="1" applyAlignment="1">
      <alignment horizontal="center" vertical="center" wrapText="1"/>
    </xf>
    <xf numFmtId="4" fontId="3" fillId="3" borderId="1" xfId="0" applyNumberFormat="1" applyFont="1" applyFill="1" applyBorder="1" applyAlignment="1">
      <alignment horizontal="center" vertical="center" wrapText="1"/>
    </xf>
    <xf numFmtId="4" fontId="3" fillId="0" borderId="0" xfId="0" applyNumberFormat="1" applyFont="1"/>
    <xf numFmtId="0" fontId="5" fillId="0" borderId="0" xfId="0" applyFont="1" applyAlignment="1">
      <alignment wrapText="1"/>
    </xf>
    <xf numFmtId="4" fontId="3" fillId="0" borderId="1" xfId="0" applyNumberFormat="1" applyFont="1" applyBorder="1" applyAlignment="1" applyProtection="1">
      <alignment horizontal="center" vertical="center" wrapText="1"/>
      <protection locked="0"/>
    </xf>
    <xf numFmtId="4" fontId="3" fillId="0" borderId="3" xfId="0" applyNumberFormat="1" applyFont="1" applyBorder="1" applyAlignment="1" applyProtection="1">
      <alignment horizontal="center" vertical="center" wrapText="1"/>
      <protection locked="0"/>
    </xf>
    <xf numFmtId="4" fontId="3" fillId="0" borderId="8" xfId="0" applyNumberFormat="1" applyFont="1" applyBorder="1" applyAlignment="1" applyProtection="1">
      <alignment horizontal="center" vertical="center" wrapText="1"/>
      <protection locked="0"/>
    </xf>
    <xf numFmtId="0" fontId="29" fillId="12" borderId="27" xfId="0" applyFont="1" applyFill="1" applyBorder="1" applyAlignment="1" applyProtection="1">
      <alignment vertical="center"/>
      <protection locked="0"/>
    </xf>
    <xf numFmtId="0" fontId="29" fillId="12" borderId="1" xfId="0" applyFont="1" applyFill="1" applyBorder="1" applyAlignment="1" applyProtection="1">
      <alignment vertical="center" wrapText="1"/>
      <protection locked="0"/>
    </xf>
    <xf numFmtId="0" fontId="29" fillId="12" borderId="1" xfId="0" applyFont="1" applyFill="1" applyBorder="1" applyAlignment="1" applyProtection="1">
      <alignment vertical="center"/>
      <protection locked="0"/>
    </xf>
    <xf numFmtId="0" fontId="28" fillId="0" borderId="1" xfId="0" applyFont="1" applyFill="1" applyBorder="1" applyAlignment="1" applyProtection="1">
      <alignment horizontal="center" vertical="center" wrapText="1"/>
      <protection locked="0"/>
    </xf>
    <xf numFmtId="4" fontId="29" fillId="12" borderId="1" xfId="0" applyNumberFormat="1" applyFont="1" applyFill="1" applyBorder="1" applyAlignment="1" applyProtection="1">
      <alignment vertical="center" wrapText="1"/>
      <protection locked="0"/>
    </xf>
    <xf numFmtId="4" fontId="29" fillId="12" borderId="25" xfId="0" applyNumberFormat="1" applyFont="1" applyFill="1" applyBorder="1" applyAlignment="1" applyProtection="1">
      <alignment vertical="center" wrapText="1"/>
      <protection locked="0"/>
    </xf>
    <xf numFmtId="0" fontId="29" fillId="12" borderId="27" xfId="0" applyFont="1" applyFill="1" applyBorder="1" applyAlignment="1" applyProtection="1">
      <alignment vertical="center" wrapText="1"/>
      <protection locked="0"/>
    </xf>
    <xf numFmtId="0" fontId="3" fillId="12" borderId="1" xfId="0" applyFont="1" applyFill="1" applyBorder="1" applyAlignment="1" applyProtection="1">
      <alignment vertical="center"/>
      <protection locked="0"/>
    </xf>
    <xf numFmtId="0" fontId="29" fillId="12" borderId="24" xfId="0" applyFont="1" applyFill="1" applyBorder="1" applyAlignment="1" applyProtection="1">
      <alignment vertical="center"/>
      <protection locked="0"/>
    </xf>
    <xf numFmtId="0" fontId="29" fillId="12" borderId="2" xfId="0" applyFont="1" applyFill="1" applyBorder="1" applyAlignment="1" applyProtection="1">
      <alignment vertical="center" wrapText="1"/>
      <protection locked="0"/>
    </xf>
    <xf numFmtId="0" fontId="29" fillId="12" borderId="2" xfId="0" applyFont="1" applyFill="1" applyBorder="1" applyAlignment="1" applyProtection="1">
      <alignment vertical="center"/>
      <protection locked="0"/>
    </xf>
    <xf numFmtId="4" fontId="29" fillId="12" borderId="2" xfId="0" applyNumberFormat="1" applyFont="1" applyFill="1" applyBorder="1" applyAlignment="1" applyProtection="1">
      <alignment vertical="center" wrapText="1"/>
      <protection locked="0"/>
    </xf>
    <xf numFmtId="4" fontId="29" fillId="12" borderId="30" xfId="0" applyNumberFormat="1" applyFont="1" applyFill="1" applyBorder="1" applyAlignment="1" applyProtection="1">
      <alignment vertical="center" wrapText="1"/>
      <protection locked="0"/>
    </xf>
    <xf numFmtId="4" fontId="3" fillId="0" borderId="1" xfId="0" applyNumberFormat="1" applyFont="1" applyBorder="1" applyAlignment="1" applyProtection="1">
      <alignment horizontal="right" vertical="center"/>
      <protection locked="0"/>
    </xf>
    <xf numFmtId="4" fontId="3" fillId="0" borderId="1" xfId="0" applyNumberFormat="1" applyFont="1" applyBorder="1" applyAlignment="1" applyProtection="1">
      <alignment horizontal="right" vertical="center"/>
    </xf>
    <xf numFmtId="4" fontId="3" fillId="0" borderId="2" xfId="0" applyNumberFormat="1" applyFont="1" applyBorder="1" applyAlignment="1" applyProtection="1">
      <alignment horizontal="center" vertical="center" wrapText="1"/>
      <protection locked="0"/>
    </xf>
    <xf numFmtId="0" fontId="3" fillId="0" borderId="1" xfId="0" applyFont="1" applyBorder="1" applyAlignment="1" applyProtection="1">
      <alignment vertical="center" wrapText="1"/>
      <protection locked="0"/>
    </xf>
    <xf numFmtId="4" fontId="3" fillId="0" borderId="1" xfId="0" applyNumberFormat="1" applyFont="1" applyBorder="1" applyAlignment="1" applyProtection="1">
      <alignment vertical="center" wrapText="1"/>
      <protection locked="0"/>
    </xf>
    <xf numFmtId="0" fontId="3" fillId="0" borderId="3" xfId="0" applyFont="1" applyBorder="1" applyAlignment="1" applyProtection="1">
      <alignment horizontal="justify" vertical="center" wrapText="1"/>
      <protection locked="0"/>
    </xf>
    <xf numFmtId="4" fontId="3" fillId="0" borderId="3" xfId="0" applyNumberFormat="1" applyFont="1" applyBorder="1" applyAlignment="1" applyProtection="1">
      <alignment vertical="center" wrapText="1"/>
      <protection locked="0"/>
    </xf>
    <xf numFmtId="0" fontId="3" fillId="0" borderId="1" xfId="0" applyFont="1" applyBorder="1" applyAlignment="1" applyProtection="1">
      <alignment horizontal="justify" vertical="center" wrapText="1"/>
      <protection locked="0"/>
    </xf>
    <xf numFmtId="0" fontId="3" fillId="0" borderId="2" xfId="0" applyFont="1" applyBorder="1" applyAlignment="1" applyProtection="1">
      <alignment horizontal="justify" vertical="center" wrapText="1"/>
      <protection locked="0"/>
    </xf>
    <xf numFmtId="4" fontId="3" fillId="0" borderId="2" xfId="0" applyNumberFormat="1" applyFont="1" applyBorder="1" applyAlignment="1" applyProtection="1">
      <alignment vertical="center" wrapText="1"/>
      <protection locked="0"/>
    </xf>
    <xf numFmtId="4" fontId="3" fillId="0" borderId="1" xfId="0" applyNumberFormat="1" applyFont="1" applyBorder="1" applyAlignment="1" applyProtection="1">
      <alignment horizontal="right" vertical="center" wrapText="1"/>
      <protection locked="0"/>
    </xf>
    <xf numFmtId="4" fontId="3" fillId="0" borderId="3" xfId="0" applyNumberFormat="1" applyFont="1" applyBorder="1" applyAlignment="1" applyProtection="1">
      <alignment horizontal="right" vertical="center" wrapText="1"/>
      <protection locked="0"/>
    </xf>
    <xf numFmtId="0" fontId="3" fillId="0" borderId="4" xfId="0" applyFont="1" applyBorder="1" applyAlignment="1" applyProtection="1">
      <alignment vertical="center" wrapText="1"/>
      <protection locked="0"/>
    </xf>
    <xf numFmtId="4" fontId="3" fillId="0" borderId="4" xfId="0" applyNumberFormat="1" applyFont="1" applyBorder="1" applyAlignment="1" applyProtection="1">
      <alignment horizontal="right" vertical="center" wrapText="1"/>
      <protection locked="0"/>
    </xf>
    <xf numFmtId="4" fontId="3" fillId="0" borderId="4" xfId="0" applyNumberFormat="1" applyFont="1" applyBorder="1" applyAlignment="1" applyProtection="1">
      <alignment vertical="center" wrapText="1"/>
      <protection locked="0"/>
    </xf>
    <xf numFmtId="4" fontId="2" fillId="13" borderId="3" xfId="0" applyNumberFormat="1" applyFont="1" applyFill="1" applyBorder="1" applyAlignment="1" applyProtection="1">
      <alignment horizontal="center" vertical="center" wrapText="1"/>
      <protection locked="0"/>
    </xf>
    <xf numFmtId="4" fontId="2" fillId="13" borderId="2" xfId="0" applyNumberFormat="1" applyFont="1" applyFill="1" applyBorder="1" applyAlignment="1" applyProtection="1">
      <alignment horizontal="center" vertical="center" wrapText="1"/>
      <protection locked="0"/>
    </xf>
    <xf numFmtId="0" fontId="2" fillId="13" borderId="26" xfId="0" applyFont="1" applyFill="1" applyBorder="1" applyAlignment="1" applyProtection="1">
      <alignment vertical="top"/>
      <protection locked="0"/>
    </xf>
    <xf numFmtId="0" fontId="2" fillId="13" borderId="17" xfId="0" applyFont="1" applyFill="1" applyBorder="1" applyAlignment="1" applyProtection="1">
      <alignment vertical="center" wrapText="1"/>
      <protection locked="0"/>
    </xf>
    <xf numFmtId="0" fontId="3" fillId="0" borderId="13" xfId="0" applyFont="1" applyBorder="1" applyAlignment="1" applyProtection="1">
      <alignment vertical="center" wrapText="1"/>
      <protection locked="0"/>
    </xf>
    <xf numFmtId="0" fontId="2" fillId="13" borderId="24" xfId="0" applyFont="1" applyFill="1" applyBorder="1" applyAlignment="1" applyProtection="1">
      <alignment vertical="top"/>
      <protection locked="0"/>
    </xf>
    <xf numFmtId="0" fontId="2" fillId="13" borderId="13" xfId="0" applyFont="1" applyFill="1" applyBorder="1" applyAlignment="1" applyProtection="1">
      <alignment vertical="center" wrapText="1"/>
      <protection locked="0"/>
    </xf>
    <xf numFmtId="0" fontId="3" fillId="14" borderId="8" xfId="0" applyFont="1" applyFill="1" applyBorder="1" applyAlignment="1" applyProtection="1">
      <alignment vertical="center" wrapText="1"/>
      <protection locked="0"/>
    </xf>
    <xf numFmtId="4" fontId="3" fillId="14" borderId="1" xfId="0" applyNumberFormat="1" applyFont="1" applyFill="1" applyBorder="1" applyAlignment="1" applyProtection="1">
      <alignment horizontal="center" vertical="center" wrapText="1"/>
      <protection locked="0"/>
    </xf>
    <xf numFmtId="0" fontId="2" fillId="13" borderId="42" xfId="0" applyFont="1" applyFill="1" applyBorder="1" applyAlignment="1" applyProtection="1">
      <alignment vertical="top"/>
    </xf>
    <xf numFmtId="0" fontId="2" fillId="13" borderId="17" xfId="0" applyFont="1" applyFill="1" applyBorder="1" applyAlignment="1" applyProtection="1">
      <alignment vertical="center" wrapText="1"/>
    </xf>
    <xf numFmtId="4" fontId="2" fillId="13" borderId="3" xfId="0" applyNumberFormat="1" applyFont="1" applyFill="1" applyBorder="1" applyAlignment="1" applyProtection="1">
      <alignment horizontal="center" vertical="center" wrapText="1"/>
    </xf>
    <xf numFmtId="4" fontId="2" fillId="13" borderId="1" xfId="0" applyNumberFormat="1" applyFont="1" applyFill="1" applyBorder="1" applyAlignment="1" applyProtection="1">
      <alignment horizontal="center" vertical="center" wrapText="1"/>
    </xf>
    <xf numFmtId="4" fontId="2" fillId="13" borderId="25" xfId="0" applyNumberFormat="1" applyFont="1" applyFill="1" applyBorder="1" applyAlignment="1" applyProtection="1">
      <alignment horizontal="center" vertical="center" wrapText="1"/>
    </xf>
    <xf numFmtId="0" fontId="3" fillId="14" borderId="13" xfId="0" applyFont="1" applyFill="1" applyBorder="1" applyAlignment="1" applyProtection="1">
      <alignment vertical="center" wrapText="1"/>
    </xf>
    <xf numFmtId="4" fontId="3" fillId="14" borderId="2" xfId="0" applyNumberFormat="1" applyFont="1" applyFill="1" applyBorder="1" applyAlignment="1" applyProtection="1">
      <alignment horizontal="center" vertical="center" wrapText="1"/>
    </xf>
    <xf numFmtId="4" fontId="3" fillId="14" borderId="1" xfId="0" applyNumberFormat="1" applyFont="1" applyFill="1" applyBorder="1" applyAlignment="1" applyProtection="1">
      <alignment horizontal="center" vertical="center" wrapText="1"/>
    </xf>
    <xf numFmtId="4" fontId="3" fillId="14" borderId="25" xfId="0" applyNumberFormat="1" applyFont="1" applyFill="1" applyBorder="1" applyAlignment="1" applyProtection="1">
      <alignment horizontal="center" vertical="center" wrapText="1"/>
    </xf>
    <xf numFmtId="4" fontId="3" fillId="0" borderId="10" xfId="0" applyNumberFormat="1" applyFont="1" applyBorder="1" applyAlignment="1" applyProtection="1">
      <alignment horizontal="center" vertical="center" wrapText="1"/>
    </xf>
    <xf numFmtId="4" fontId="3" fillId="0" borderId="11" xfId="0" applyNumberFormat="1" applyFont="1" applyBorder="1" applyAlignment="1" applyProtection="1">
      <alignment horizontal="center" vertical="center" wrapText="1"/>
    </xf>
    <xf numFmtId="4" fontId="2" fillId="13" borderId="51" xfId="0" applyNumberFormat="1" applyFont="1" applyFill="1" applyBorder="1" applyAlignment="1" applyProtection="1">
      <alignment horizontal="center" vertical="center" wrapText="1"/>
    </xf>
    <xf numFmtId="4" fontId="3" fillId="0" borderId="25" xfId="0" applyNumberFormat="1" applyFont="1" applyBorder="1" applyAlignment="1" applyProtection="1">
      <alignment horizontal="center" vertical="center" wrapText="1"/>
    </xf>
    <xf numFmtId="4" fontId="2" fillId="13" borderId="30" xfId="0" applyNumberFormat="1" applyFont="1" applyFill="1" applyBorder="1" applyAlignment="1" applyProtection="1">
      <alignment horizontal="center" vertical="center" wrapText="1"/>
    </xf>
    <xf numFmtId="0" fontId="2" fillId="0" borderId="0" xfId="0" applyFont="1" applyAlignment="1">
      <alignment horizontal="center" wrapText="1"/>
    </xf>
    <xf numFmtId="0" fontId="2" fillId="2" borderId="1" xfId="0" applyFont="1" applyFill="1" applyBorder="1" applyAlignment="1">
      <alignment horizontal="center" vertic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2" borderId="6" xfId="0" applyFont="1" applyFill="1"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3" fillId="0" borderId="3" xfId="0" applyFont="1" applyBorder="1" applyAlignment="1">
      <alignment horizontal="center" vertical="center" wrapText="1"/>
    </xf>
    <xf numFmtId="0" fontId="0" fillId="0" borderId="1" xfId="0" applyBorder="1" applyAlignment="1">
      <alignment wrapText="1"/>
    </xf>
    <xf numFmtId="0" fontId="0" fillId="0" borderId="4" xfId="0" applyBorder="1" applyAlignment="1">
      <alignment wrapText="1"/>
    </xf>
    <xf numFmtId="0" fontId="2" fillId="6" borderId="1" xfId="0" applyFont="1" applyFill="1" applyBorder="1" applyAlignment="1">
      <alignment wrapText="1"/>
    </xf>
    <xf numFmtId="0" fontId="2" fillId="7" borderId="15" xfId="0" applyFont="1" applyFill="1" applyBorder="1" applyAlignment="1">
      <alignment horizontal="justify" vertical="center" wrapText="1"/>
    </xf>
    <xf numFmtId="0" fontId="0" fillId="0" borderId="17" xfId="0" applyBorder="1"/>
    <xf numFmtId="0" fontId="3" fillId="0" borderId="1" xfId="0" applyFont="1" applyBorder="1" applyAlignment="1">
      <alignment horizontal="center" vertical="center" wrapText="1"/>
    </xf>
    <xf numFmtId="0" fontId="0" fillId="0" borderId="2" xfId="0" applyBorder="1" applyAlignment="1">
      <alignment wrapText="1"/>
    </xf>
    <xf numFmtId="0" fontId="3" fillId="0" borderId="2" xfId="0" applyFont="1" applyBorder="1" applyAlignment="1">
      <alignment vertical="center" wrapText="1"/>
    </xf>
    <xf numFmtId="0" fontId="0" fillId="0" borderId="19" xfId="0" applyBorder="1"/>
    <xf numFmtId="0" fontId="0" fillId="0" borderId="3" xfId="0" applyBorder="1"/>
    <xf numFmtId="0" fontId="2" fillId="2" borderId="1" xfId="0" applyFont="1" applyFill="1" applyBorder="1" applyAlignment="1">
      <alignment vertical="center" wrapText="1"/>
    </xf>
    <xf numFmtId="0" fontId="5" fillId="0" borderId="0" xfId="0" applyFont="1" applyAlignment="1">
      <alignment horizontal="left" vertical="top" wrapText="1"/>
    </xf>
    <xf numFmtId="9" fontId="0" fillId="11" borderId="33" xfId="0" applyNumberFormat="1" applyFill="1" applyBorder="1" applyAlignment="1">
      <alignment horizontal="center"/>
    </xf>
    <xf numFmtId="9" fontId="0" fillId="11" borderId="31" xfId="0" applyNumberFormat="1" applyFill="1" applyBorder="1" applyAlignment="1">
      <alignment horizontal="center"/>
    </xf>
    <xf numFmtId="4" fontId="2" fillId="11" borderId="34" xfId="0" applyNumberFormat="1" applyFont="1" applyFill="1" applyBorder="1" applyAlignment="1">
      <alignment horizontal="center"/>
    </xf>
    <xf numFmtId="4" fontId="2" fillId="11" borderId="35" xfId="0" applyNumberFormat="1" applyFont="1" applyFill="1" applyBorder="1" applyAlignment="1">
      <alignment horizontal="center"/>
    </xf>
    <xf numFmtId="0" fontId="2" fillId="2" borderId="2" xfId="0" applyFont="1" applyFill="1" applyBorder="1" applyAlignment="1">
      <alignment horizontal="center" vertical="center" wrapText="1"/>
    </xf>
    <xf numFmtId="0" fontId="0" fillId="0" borderId="3" xfId="0" applyBorder="1" applyAlignment="1">
      <alignment horizontal="center" vertical="center" wrapText="1"/>
    </xf>
    <xf numFmtId="9" fontId="3" fillId="8" borderId="2" xfId="0" applyNumberFormat="1" applyFont="1" applyFill="1" applyBorder="1" applyAlignment="1">
      <alignment horizontal="center" vertical="center" wrapText="1"/>
    </xf>
    <xf numFmtId="4" fontId="3" fillId="8" borderId="30" xfId="0" applyNumberFormat="1" applyFont="1" applyFill="1" applyBorder="1" applyAlignment="1">
      <alignment horizontal="center" vertical="center"/>
    </xf>
    <xf numFmtId="9" fontId="3" fillId="8" borderId="1" xfId="0" applyNumberFormat="1" applyFont="1" applyFill="1" applyBorder="1" applyAlignment="1">
      <alignment horizontal="center" vertical="center" wrapText="1"/>
    </xf>
    <xf numFmtId="0" fontId="3" fillId="8" borderId="1" xfId="0" applyFont="1" applyFill="1" applyBorder="1"/>
    <xf numFmtId="0" fontId="3" fillId="0" borderId="2" xfId="0" applyFont="1" applyBorder="1"/>
    <xf numFmtId="4" fontId="3" fillId="8" borderId="1" xfId="0" applyNumberFormat="1" applyFont="1" applyFill="1" applyBorder="1" applyAlignment="1">
      <alignment horizontal="center" vertical="center"/>
    </xf>
    <xf numFmtId="4" fontId="3" fillId="8" borderId="1" xfId="0" applyNumberFormat="1" applyFont="1" applyFill="1" applyBorder="1"/>
    <xf numFmtId="4" fontId="3" fillId="0" borderId="2" xfId="0" applyNumberFormat="1" applyFont="1" applyBorder="1"/>
    <xf numFmtId="0" fontId="2" fillId="11" borderId="46" xfId="0" applyFont="1" applyFill="1" applyBorder="1" applyAlignment="1">
      <alignment vertical="center" wrapText="1"/>
    </xf>
    <xf numFmtId="0" fontId="0" fillId="11" borderId="47" xfId="0" applyFill="1" applyBorder="1" applyAlignment="1">
      <alignment vertical="center" wrapText="1"/>
    </xf>
    <xf numFmtId="4" fontId="3" fillId="11" borderId="43" xfId="0" applyNumberFormat="1" applyFont="1" applyFill="1" applyBorder="1" applyAlignment="1">
      <alignment horizontal="center" vertical="center" wrapText="1"/>
    </xf>
    <xf numFmtId="4" fontId="0" fillId="11" borderId="45" xfId="0" applyNumberFormat="1" applyFill="1" applyBorder="1" applyAlignment="1">
      <alignment horizontal="center" vertical="center" wrapText="1"/>
    </xf>
    <xf numFmtId="4" fontId="3" fillId="11" borderId="5" xfId="0" applyNumberFormat="1" applyFont="1" applyFill="1" applyBorder="1" applyAlignment="1">
      <alignment horizontal="center" vertical="center" wrapText="1"/>
    </xf>
    <xf numFmtId="4" fontId="0" fillId="11" borderId="4" xfId="0" applyNumberFormat="1" applyFill="1" applyBorder="1" applyAlignment="1">
      <alignment horizontal="center" vertical="center" wrapText="1"/>
    </xf>
    <xf numFmtId="4" fontId="3" fillId="0" borderId="2" xfId="0" applyNumberFormat="1" applyFont="1" applyBorder="1" applyAlignment="1">
      <alignment horizontal="center" vertical="center" wrapText="1"/>
    </xf>
    <xf numFmtId="4" fontId="0" fillId="0" borderId="3" xfId="0" applyNumberFormat="1" applyFont="1" applyBorder="1" applyAlignment="1">
      <alignment horizontal="center" vertical="center" wrapText="1"/>
    </xf>
    <xf numFmtId="9" fontId="22" fillId="8" borderId="1" xfId="0" applyNumberFormat="1" applyFont="1" applyFill="1" applyBorder="1" applyAlignment="1" applyProtection="1">
      <alignment horizontal="center" vertical="center" wrapText="1"/>
      <protection locked="0"/>
    </xf>
    <xf numFmtId="9" fontId="3" fillId="8" borderId="1" xfId="0" applyNumberFormat="1" applyFont="1" applyFill="1" applyBorder="1" applyAlignment="1" applyProtection="1">
      <alignment horizontal="center" vertical="center" wrapText="1"/>
      <protection locked="0"/>
    </xf>
    <xf numFmtId="9" fontId="3" fillId="8" borderId="2" xfId="0" applyNumberFormat="1" applyFont="1" applyFill="1" applyBorder="1" applyAlignment="1" applyProtection="1">
      <alignment horizontal="center" vertical="center" wrapText="1"/>
      <protection locked="0"/>
    </xf>
    <xf numFmtId="4" fontId="3" fillId="8" borderId="25" xfId="0" applyNumberFormat="1" applyFont="1" applyFill="1" applyBorder="1" applyAlignment="1">
      <alignment horizontal="center" vertical="center"/>
    </xf>
    <xf numFmtId="9" fontId="3" fillId="11" borderId="33" xfId="0" applyNumberFormat="1" applyFont="1" applyFill="1" applyBorder="1" applyAlignment="1">
      <alignment horizontal="center" vertical="center" wrapText="1"/>
    </xf>
    <xf numFmtId="9" fontId="3" fillId="11" borderId="31" xfId="0" applyNumberFormat="1" applyFont="1" applyFill="1" applyBorder="1" applyAlignment="1">
      <alignment horizontal="center" vertical="center" wrapText="1"/>
    </xf>
    <xf numFmtId="4" fontId="2" fillId="11" borderId="34" xfId="0" applyNumberFormat="1" applyFont="1" applyFill="1" applyBorder="1" applyAlignment="1">
      <alignment horizontal="center" vertical="center"/>
    </xf>
    <xf numFmtId="4" fontId="2" fillId="11" borderId="35" xfId="0" applyNumberFormat="1" applyFont="1" applyFill="1" applyBorder="1" applyAlignment="1">
      <alignment horizontal="center" vertical="center"/>
    </xf>
    <xf numFmtId="0" fontId="2" fillId="5" borderId="6" xfId="0" applyFont="1" applyFill="1" applyBorder="1" applyAlignment="1">
      <alignment vertical="center" wrapText="1"/>
    </xf>
    <xf numFmtId="0" fontId="2" fillId="5" borderId="7" xfId="0" applyFont="1" applyFill="1" applyBorder="1" applyAlignment="1">
      <alignment vertical="center" wrapText="1"/>
    </xf>
    <xf numFmtId="0" fontId="2" fillId="5" borderId="8" xfId="0" applyFont="1" applyFill="1" applyBorder="1" applyAlignment="1">
      <alignment vertical="center" wrapText="1"/>
    </xf>
    <xf numFmtId="0" fontId="21" fillId="5" borderId="2" xfId="0" applyFont="1" applyFill="1" applyBorder="1" applyAlignment="1">
      <alignment vertical="center" wrapText="1"/>
    </xf>
    <xf numFmtId="0" fontId="3" fillId="0" borderId="19" xfId="0" applyFont="1" applyBorder="1" applyAlignment="1">
      <alignment vertical="center" wrapText="1"/>
    </xf>
    <xf numFmtId="0" fontId="9" fillId="5" borderId="14" xfId="0" applyFont="1" applyFill="1" applyBorder="1" applyAlignment="1">
      <alignment vertical="center" wrapText="1"/>
    </xf>
    <xf numFmtId="0" fontId="9" fillId="5" borderId="12" xfId="0" applyFont="1" applyFill="1" applyBorder="1" applyAlignment="1">
      <alignment vertical="center" wrapText="1"/>
    </xf>
    <xf numFmtId="0" fontId="9" fillId="5" borderId="13" xfId="0" applyFont="1" applyFill="1" applyBorder="1" applyAlignment="1">
      <alignment vertical="center" wrapText="1"/>
    </xf>
    <xf numFmtId="0" fontId="2" fillId="11" borderId="1" xfId="0" applyFont="1" applyFill="1" applyBorder="1" applyAlignment="1">
      <alignment vertical="center" wrapText="1"/>
    </xf>
    <xf numFmtId="0" fontId="0" fillId="11" borderId="1" xfId="0" applyFill="1" applyBorder="1" applyAlignment="1">
      <alignment vertical="center" wrapText="1"/>
    </xf>
    <xf numFmtId="4" fontId="3" fillId="11" borderId="1" xfId="0" applyNumberFormat="1" applyFont="1" applyFill="1" applyBorder="1" applyAlignment="1">
      <alignment horizontal="center" vertical="center" wrapText="1"/>
    </xf>
    <xf numFmtId="4" fontId="0" fillId="11" borderId="1" xfId="0" applyNumberFormat="1" applyFill="1" applyBorder="1" applyAlignment="1">
      <alignment horizontal="center" vertical="center" wrapText="1"/>
    </xf>
    <xf numFmtId="0" fontId="2" fillId="0" borderId="2" xfId="0" applyFont="1" applyBorder="1" applyAlignment="1">
      <alignment vertical="center" wrapText="1"/>
    </xf>
    <xf numFmtId="0" fontId="0" fillId="0" borderId="3" xfId="0" applyBorder="1" applyAlignment="1">
      <alignment wrapText="1"/>
    </xf>
    <xf numFmtId="4" fontId="3" fillId="0" borderId="2" xfId="0" applyNumberFormat="1" applyFont="1" applyBorder="1" applyAlignment="1" applyProtection="1">
      <alignment horizontal="center" vertical="center" wrapText="1"/>
      <protection locked="0"/>
    </xf>
    <xf numFmtId="4" fontId="0" fillId="0" borderId="3" xfId="0" applyNumberFormat="1" applyFont="1" applyBorder="1" applyAlignment="1" applyProtection="1">
      <alignment horizontal="center" vertical="center" wrapText="1"/>
      <protection locked="0"/>
    </xf>
    <xf numFmtId="0" fontId="2" fillId="5" borderId="16" xfId="0" applyFont="1" applyFill="1" applyBorder="1" applyAlignment="1">
      <alignment vertical="center" wrapText="1"/>
    </xf>
    <xf numFmtId="0" fontId="2" fillId="5" borderId="17" xfId="0" applyFont="1" applyFill="1" applyBorder="1" applyAlignment="1">
      <alignment vertical="center" wrapText="1"/>
    </xf>
    <xf numFmtId="0" fontId="3" fillId="0" borderId="21" xfId="0" applyFont="1" applyBorder="1" applyAlignment="1">
      <alignment vertical="center" wrapText="1"/>
    </xf>
    <xf numFmtId="0" fontId="5" fillId="5" borderId="6" xfId="0" applyFont="1" applyFill="1" applyBorder="1" applyAlignment="1">
      <alignment horizontal="left" vertical="center" wrapText="1"/>
    </xf>
    <xf numFmtId="0" fontId="8" fillId="5" borderId="7" xfId="0" applyFont="1" applyFill="1" applyBorder="1" applyAlignment="1">
      <alignment horizontal="left" vertical="center" wrapText="1"/>
    </xf>
    <xf numFmtId="0" fontId="8" fillId="5" borderId="8" xfId="0" applyFont="1" applyFill="1" applyBorder="1" applyAlignment="1">
      <alignment horizontal="left" vertical="center" wrapText="1"/>
    </xf>
    <xf numFmtId="9" fontId="3" fillId="8" borderId="4" xfId="0" applyNumberFormat="1" applyFont="1" applyFill="1" applyBorder="1" applyAlignment="1" applyProtection="1">
      <alignment horizontal="center" vertical="center" wrapText="1"/>
      <protection locked="0"/>
    </xf>
    <xf numFmtId="4" fontId="3" fillId="8" borderId="29" xfId="0" applyNumberFormat="1" applyFont="1" applyFill="1" applyBorder="1" applyAlignment="1">
      <alignment horizontal="center" vertical="center"/>
    </xf>
    <xf numFmtId="0" fontId="2" fillId="2" borderId="2" xfId="0" applyFont="1" applyFill="1" applyBorder="1" applyAlignment="1">
      <alignment vertical="center" wrapText="1"/>
    </xf>
    <xf numFmtId="0" fontId="0" fillId="2" borderId="15" xfId="0" applyFill="1" applyBorder="1" applyAlignment="1">
      <alignment vertical="center" wrapText="1"/>
    </xf>
    <xf numFmtId="0" fontId="2" fillId="2" borderId="14"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2" fillId="2" borderId="15" xfId="0" applyFont="1" applyFill="1" applyBorder="1" applyAlignment="1">
      <alignment horizontal="justify" vertical="center" wrapText="1"/>
    </xf>
    <xf numFmtId="0" fontId="2" fillId="2" borderId="16" xfId="0" applyFont="1" applyFill="1" applyBorder="1" applyAlignment="1">
      <alignment horizontal="justify" vertical="center" wrapText="1"/>
    </xf>
    <xf numFmtId="0" fontId="0" fillId="0" borderId="16" xfId="0" applyBorder="1"/>
    <xf numFmtId="9" fontId="22" fillId="11" borderId="33" xfId="0" applyNumberFormat="1" applyFont="1" applyFill="1" applyBorder="1" applyAlignment="1">
      <alignment horizontal="center" vertical="center" wrapText="1"/>
    </xf>
    <xf numFmtId="4" fontId="3" fillId="11" borderId="34" xfId="0" applyNumberFormat="1" applyFont="1" applyFill="1" applyBorder="1" applyAlignment="1">
      <alignment horizontal="center" vertical="center"/>
    </xf>
    <xf numFmtId="4" fontId="3" fillId="11" borderId="35" xfId="0" applyNumberFormat="1" applyFont="1" applyFill="1" applyBorder="1" applyAlignment="1">
      <alignment horizontal="center" vertical="center"/>
    </xf>
    <xf numFmtId="0" fontId="2" fillId="11" borderId="22" xfId="0" applyFont="1" applyFill="1" applyBorder="1" applyAlignment="1">
      <alignment vertical="center" wrapText="1"/>
    </xf>
    <xf numFmtId="0" fontId="0" fillId="11" borderId="28" xfId="0" applyFill="1" applyBorder="1" applyAlignment="1">
      <alignment vertical="center" wrapText="1"/>
    </xf>
    <xf numFmtId="4" fontId="3" fillId="11" borderId="37" xfId="0" applyNumberFormat="1" applyFont="1" applyFill="1" applyBorder="1" applyAlignment="1">
      <alignment horizontal="center" vertical="center" wrapText="1"/>
    </xf>
    <xf numFmtId="4" fontId="3" fillId="11" borderId="21" xfId="0" applyNumberFormat="1" applyFont="1" applyFill="1" applyBorder="1" applyAlignment="1">
      <alignment horizontal="center" vertical="center" wrapText="1"/>
    </xf>
    <xf numFmtId="4" fontId="3" fillId="11" borderId="34" xfId="0" applyNumberFormat="1" applyFont="1" applyFill="1" applyBorder="1" applyAlignment="1">
      <alignment horizontal="center"/>
    </xf>
    <xf numFmtId="4" fontId="3" fillId="11" borderId="35" xfId="0" applyNumberFormat="1" applyFont="1" applyFill="1" applyBorder="1" applyAlignment="1">
      <alignment horizontal="center"/>
    </xf>
    <xf numFmtId="0" fontId="3" fillId="0" borderId="4" xfId="0" applyFont="1" applyBorder="1"/>
    <xf numFmtId="4" fontId="3" fillId="0" borderId="29" xfId="0" applyNumberFormat="1" applyFont="1" applyBorder="1"/>
    <xf numFmtId="4" fontId="3" fillId="8" borderId="25" xfId="0" applyNumberFormat="1" applyFont="1" applyFill="1" applyBorder="1"/>
    <xf numFmtId="4" fontId="3" fillId="0" borderId="30" xfId="0" applyNumberFormat="1" applyFont="1" applyBorder="1"/>
    <xf numFmtId="9" fontId="3" fillId="11" borderId="33" xfId="0" applyNumberFormat="1" applyFont="1" applyFill="1" applyBorder="1" applyAlignment="1">
      <alignment horizontal="center"/>
    </xf>
    <xf numFmtId="9" fontId="3" fillId="11" borderId="31" xfId="0" applyNumberFormat="1" applyFont="1" applyFill="1" applyBorder="1" applyAlignment="1">
      <alignment horizontal="center"/>
    </xf>
    <xf numFmtId="0" fontId="2" fillId="0" borderId="24" xfId="0" applyFont="1" applyBorder="1" applyAlignment="1">
      <alignment vertical="center" wrapText="1"/>
    </xf>
    <xf numFmtId="0" fontId="0" fillId="0" borderId="26" xfId="0" applyBorder="1" applyAlignment="1">
      <alignment wrapText="1"/>
    </xf>
    <xf numFmtId="4" fontId="3" fillId="0" borderId="3" xfId="0" applyNumberFormat="1" applyFont="1" applyBorder="1" applyAlignment="1" applyProtection="1">
      <alignment horizontal="center" vertical="center" wrapText="1"/>
      <protection locked="0"/>
    </xf>
    <xf numFmtId="0" fontId="5" fillId="5" borderId="14" xfId="0" applyFont="1" applyFill="1" applyBorder="1" applyAlignment="1">
      <alignment horizontal="left" vertical="center" wrapText="1"/>
    </xf>
    <xf numFmtId="0" fontId="8" fillId="5" borderId="12" xfId="0" applyFont="1" applyFill="1" applyBorder="1" applyAlignment="1">
      <alignment horizontal="left" vertical="center" wrapText="1"/>
    </xf>
    <xf numFmtId="0" fontId="8" fillId="5" borderId="13" xfId="0" applyFont="1" applyFill="1" applyBorder="1" applyAlignment="1">
      <alignment horizontal="left" vertical="center" wrapText="1"/>
    </xf>
    <xf numFmtId="0" fontId="0" fillId="2" borderId="1" xfId="0" applyFill="1" applyBorder="1" applyAlignment="1">
      <alignment vertical="center" wrapText="1"/>
    </xf>
    <xf numFmtId="0" fontId="2" fillId="2" borderId="1" xfId="0" applyFont="1" applyFill="1" applyBorder="1" applyAlignment="1">
      <alignment horizontal="justify" vertical="center" wrapText="1"/>
    </xf>
    <xf numFmtId="0" fontId="0" fillId="0" borderId="1" xfId="0" applyBorder="1"/>
    <xf numFmtId="0" fontId="28" fillId="2" borderId="9" xfId="0" applyFont="1" applyFill="1" applyBorder="1" applyAlignment="1">
      <alignment horizontal="right" vertical="center"/>
    </xf>
    <xf numFmtId="0" fontId="28" fillId="2" borderId="10" xfId="0" applyFont="1" applyFill="1" applyBorder="1" applyAlignment="1">
      <alignment horizontal="right" vertical="center"/>
    </xf>
    <xf numFmtId="0" fontId="28" fillId="2" borderId="48" xfId="0" applyFont="1" applyFill="1" applyBorder="1" applyAlignment="1">
      <alignment horizontal="right" vertical="center"/>
    </xf>
    <xf numFmtId="0" fontId="2" fillId="0" borderId="0" xfId="0" applyFont="1" applyAlignment="1">
      <alignment horizontal="left" wrapText="1"/>
    </xf>
    <xf numFmtId="0" fontId="28" fillId="4" borderId="33" xfId="0" applyFont="1" applyFill="1" applyBorder="1" applyAlignment="1">
      <alignment horizontal="center" vertical="center" wrapText="1"/>
    </xf>
    <xf numFmtId="0" fontId="0" fillId="0" borderId="49" xfId="0" applyBorder="1" applyAlignment="1">
      <alignment horizontal="center" vertical="center" wrapText="1"/>
    </xf>
    <xf numFmtId="0" fontId="28" fillId="2" borderId="36" xfId="0" applyFont="1" applyFill="1" applyBorder="1" applyAlignment="1">
      <alignment horizontal="center" vertical="center" wrapText="1"/>
    </xf>
    <xf numFmtId="0" fontId="28" fillId="2" borderId="37" xfId="0" applyFont="1" applyFill="1" applyBorder="1" applyAlignment="1">
      <alignment horizontal="center" vertical="center" wrapText="1"/>
    </xf>
    <xf numFmtId="0" fontId="28" fillId="4" borderId="22" xfId="0" applyFont="1" applyFill="1" applyBorder="1" applyAlignment="1">
      <alignment horizontal="center" vertical="center" wrapText="1"/>
    </xf>
    <xf numFmtId="0" fontId="28" fillId="4" borderId="27" xfId="0" applyFont="1" applyFill="1" applyBorder="1" applyAlignment="1">
      <alignment horizontal="center" vertical="center" wrapText="1"/>
    </xf>
    <xf numFmtId="0" fontId="28" fillId="4" borderId="5"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 fillId="0" borderId="1" xfId="0" applyFont="1" applyBorder="1" applyAlignment="1">
      <alignment horizontal="right" vertical="center"/>
    </xf>
    <xf numFmtId="0" fontId="24" fillId="0" borderId="0" xfId="0" applyFont="1" applyAlignment="1">
      <alignment wrapText="1"/>
    </xf>
    <xf numFmtId="0" fontId="3" fillId="0" borderId="0" xfId="0" applyFont="1" applyAlignment="1">
      <alignment wrapText="1"/>
    </xf>
    <xf numFmtId="0" fontId="3" fillId="0" borderId="0" xfId="0" applyFont="1" applyAlignment="1"/>
    <xf numFmtId="0" fontId="3" fillId="0" borderId="24" xfId="0" applyFont="1" applyBorder="1" applyAlignment="1" applyProtection="1">
      <alignment vertical="top"/>
      <protection locked="0"/>
    </xf>
    <xf numFmtId="0" fontId="0" fillId="0" borderId="42" xfId="0" applyBorder="1" applyAlignment="1" applyProtection="1">
      <alignment vertical="top"/>
      <protection locked="0"/>
    </xf>
    <xf numFmtId="0" fontId="0" fillId="0" borderId="26" xfId="0" applyBorder="1" applyAlignment="1" applyProtection="1">
      <alignment vertical="top"/>
      <protection locked="0"/>
    </xf>
    <xf numFmtId="0" fontId="0" fillId="0" borderId="0" xfId="0" applyAlignment="1">
      <alignment wrapText="1"/>
    </xf>
    <xf numFmtId="2" fontId="2" fillId="0" borderId="50" xfId="0" applyNumberFormat="1" applyFont="1" applyBorder="1" applyAlignment="1" applyProtection="1"/>
    <xf numFmtId="2" fontId="13" fillId="0" borderId="41" xfId="0" applyNumberFormat="1" applyFont="1" applyBorder="1" applyAlignment="1" applyProtection="1"/>
    <xf numFmtId="0" fontId="2" fillId="2" borderId="37" xfId="0" applyFont="1" applyFill="1" applyBorder="1" applyAlignment="1">
      <alignment horizontal="center" vertical="center" wrapText="1"/>
    </xf>
    <xf numFmtId="0" fontId="0" fillId="2" borderId="21" xfId="0" applyFill="1" applyBorder="1" applyAlignment="1">
      <alignment horizontal="center" vertical="center" wrapText="1"/>
    </xf>
    <xf numFmtId="0" fontId="2" fillId="2" borderId="38" xfId="0" applyFont="1" applyFill="1" applyBorder="1" applyAlignment="1">
      <alignment horizontal="center" vertical="center" wrapText="1"/>
    </xf>
    <xf numFmtId="0" fontId="0" fillId="2" borderId="53" xfId="0" applyFill="1" applyBorder="1" applyAlignment="1">
      <alignment horizontal="center" vertical="center" wrapText="1"/>
    </xf>
    <xf numFmtId="0" fontId="2" fillId="2" borderId="36" xfId="0" applyFont="1" applyFill="1" applyBorder="1" applyAlignment="1">
      <alignment vertical="center" wrapText="1"/>
    </xf>
    <xf numFmtId="0" fontId="0" fillId="2" borderId="52" xfId="0" applyFill="1" applyBorder="1" applyAlignment="1">
      <alignment vertical="center" wrapText="1"/>
    </xf>
    <xf numFmtId="0" fontId="3" fillId="0" borderId="0" xfId="0" applyFont="1" applyAlignment="1">
      <alignment horizont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4" fontId="28" fillId="2" borderId="50" xfId="0" applyNumberFormat="1" applyFont="1" applyFill="1" applyBorder="1" applyAlignment="1" applyProtection="1">
      <alignment vertical="center" wrapText="1"/>
    </xf>
    <xf numFmtId="0" fontId="0" fillId="0" borderId="39" xfId="0" applyBorder="1" applyAlignment="1" applyProtection="1">
      <alignment vertical="center" wrapText="1"/>
    </xf>
  </cellXfs>
  <cellStyles count="2">
    <cellStyle name="Hiperpovezava" xfId="1" builtinId="8"/>
    <cellStyle name="Navadno" xfId="0" builtinId="0"/>
  </cellStyles>
  <dxfs count="64">
    <dxf>
      <font>
        <b val="0"/>
        <i val="0"/>
        <strike val="0"/>
        <condense val="0"/>
        <extend val="0"/>
        <outline val="0"/>
        <shadow val="0"/>
        <u val="none"/>
        <vertAlign val="baseline"/>
        <sz val="11"/>
        <color theme="1"/>
        <name val="Arial Narrow"/>
        <family val="2"/>
        <charset val="238"/>
        <scheme val="none"/>
      </font>
      <fill>
        <patternFill patternType="solid">
          <fgColor indexed="64"/>
          <bgColor theme="4" tint="0.79998168889431442"/>
        </patternFill>
      </fill>
      <border diagonalUp="0" diagonalDown="0" outline="0">
        <left style="thin">
          <color indexed="64"/>
        </left>
        <right style="thin">
          <color indexed="64"/>
        </right>
        <top style="thin">
          <color indexed="64"/>
        </top>
        <bottom/>
      </border>
      <protection locked="0" hidden="0"/>
    </dxf>
    <dxf>
      <font>
        <b/>
        <i val="0"/>
        <strike val="0"/>
        <condense val="0"/>
        <extend val="0"/>
        <outline val="0"/>
        <shadow val="0"/>
        <u val="none"/>
        <vertAlign val="baseline"/>
        <sz val="11"/>
        <color auto="1"/>
        <name val="Arial Narrow"/>
        <family val="2"/>
        <charset val="238"/>
        <scheme val="none"/>
      </font>
      <numFmt numFmtId="14" formatCode="0.00%"/>
      <fill>
        <patternFill patternType="solid">
          <fgColor indexed="64"/>
          <bgColor theme="4"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Arial Narrow"/>
        <family val="2"/>
        <charset val="238"/>
        <scheme val="none"/>
      </font>
      <numFmt numFmtId="4" formatCode="#,##0.00"/>
      <fill>
        <patternFill patternType="solid">
          <fgColor indexed="64"/>
          <bgColor theme="4" tint="0.79998168889431442"/>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Narrow"/>
        <family val="2"/>
        <charset val="238"/>
        <scheme val="none"/>
      </font>
      <numFmt numFmtId="4" formatCode="#,##0.00"/>
      <fill>
        <patternFill patternType="solid">
          <fgColor indexed="64"/>
          <bgColor theme="4" tint="0.79998168889431442"/>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Narrow"/>
        <family val="2"/>
        <charset val="238"/>
        <scheme val="none"/>
      </font>
      <numFmt numFmtId="4" formatCode="#,##0.00"/>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Narrow"/>
        <family val="2"/>
        <charset val="238"/>
        <scheme val="none"/>
      </font>
      <numFmt numFmtId="4" formatCode="#,##0.00"/>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Narrow"/>
        <family val="2"/>
        <charset val="238"/>
        <scheme val="none"/>
      </font>
      <numFmt numFmtId="4" formatCode="#,##0.00"/>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Narrow"/>
        <family val="2"/>
        <charset val="238"/>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Narrow"/>
        <family val="2"/>
        <charset val="238"/>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Narrow"/>
        <family val="2"/>
        <charset val="238"/>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Narrow"/>
        <family val="2"/>
        <charset val="238"/>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Narrow"/>
        <family val="2"/>
        <charset val="238"/>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Narrow"/>
        <family val="2"/>
        <charset val="238"/>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Narrow"/>
        <family val="2"/>
        <charset val="238"/>
        <scheme val="none"/>
      </font>
      <alignment horizontal="right" vertical="center" textRotation="0" wrapText="0" indent="0" justifyLastLine="0" shrinkToFit="0" readingOrder="0"/>
      <protection locked="0" hidden="0"/>
    </dxf>
    <dxf>
      <font>
        <strike val="0"/>
        <outline val="0"/>
        <shadow val="0"/>
        <u val="none"/>
        <vertAlign val="baseline"/>
        <sz val="11"/>
        <name val="Arial Narrow"/>
        <family val="2"/>
        <charset val="238"/>
        <scheme val="none"/>
      </font>
      <numFmt numFmtId="13" formatCode="0%"/>
      <fill>
        <patternFill patternType="solid">
          <fgColor indexed="64"/>
          <bgColor theme="4" tint="0.79998168889431442"/>
        </patternFill>
      </fill>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1"/>
        <name val="Arial Narrow"/>
        <family val="2"/>
        <charset val="238"/>
        <scheme val="none"/>
      </font>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strike val="0"/>
        <outline val="0"/>
        <shadow val="0"/>
        <u val="none"/>
        <vertAlign val="baseline"/>
        <sz val="11"/>
        <name val="Arial Narrow"/>
        <family val="2"/>
        <charset val="238"/>
        <scheme val="none"/>
      </font>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1"/>
        <name val="Arial Narrow"/>
        <family val="2"/>
        <charset val="238"/>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Arial Narrow"/>
        <family val="2"/>
        <charset val="238"/>
        <scheme val="none"/>
      </font>
      <numFmt numFmtId="4" formatCode="#,##0.0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Narrow"/>
        <family val="2"/>
        <charset val="238"/>
        <scheme val="none"/>
      </font>
      <numFmt numFmtId="4" formatCode="#,##0.0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color theme="1"/>
        <name val="Arial Narrow"/>
        <family val="2"/>
        <charset val="238"/>
        <scheme val="none"/>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color theme="1"/>
        <name val="Arial Narrow"/>
        <family val="2"/>
        <charset val="238"/>
        <scheme val="none"/>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color theme="1"/>
        <name val="Arial Narrow"/>
        <family val="2"/>
        <charset val="238"/>
        <scheme val="none"/>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color theme="1"/>
        <name val="Arial Narrow"/>
        <family val="2"/>
        <charset val="238"/>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1"/>
        <color theme="1"/>
        <name val="Arial Narrow"/>
        <family val="2"/>
        <charset val="238"/>
        <scheme val="none"/>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color theme="1"/>
        <name val="Arial Narrow"/>
        <family val="2"/>
        <charset val="238"/>
        <scheme val="none"/>
      </font>
      <fill>
        <patternFill patternType="none">
          <fgColor indexed="64"/>
          <bgColor auto="1"/>
        </patternFill>
      </fill>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font>
        <strike val="0"/>
        <outline val="0"/>
        <shadow val="0"/>
        <u val="none"/>
        <vertAlign val="baseline"/>
        <sz val="11"/>
        <name val="Arial Narrow"/>
        <family val="2"/>
        <charset val="238"/>
        <scheme val="none"/>
      </font>
      <border diagonalUp="0" diagonalDown="0">
        <left style="thin">
          <color indexed="64"/>
        </left>
        <right style="thin">
          <color indexed="64"/>
        </right>
        <top/>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Narrow"/>
        <family val="2"/>
        <charset val="238"/>
        <scheme val="none"/>
      </font>
      <alignment horizontal="right" vertical="center"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1"/>
        <color theme="1"/>
        <name val="Arial Narrow"/>
        <family val="2"/>
        <charset val="238"/>
        <scheme val="none"/>
      </font>
      <fill>
        <patternFill patternType="solid">
          <fgColor indexed="64"/>
          <bgColor theme="4" tint="0.59999389629810485"/>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Arial Narrow"/>
        <family val="2"/>
        <charset val="238"/>
        <scheme val="none"/>
      </font>
      <numFmt numFmtId="4" formatCode="#,##0.00"/>
      <fill>
        <patternFill patternType="solid">
          <fgColor indexed="64"/>
          <bgColor theme="4" tint="0.79998168889431442"/>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Narrow"/>
        <family val="2"/>
        <charset val="238"/>
        <scheme val="none"/>
      </font>
      <numFmt numFmtId="4" formatCode="#,##0.00"/>
      <fill>
        <patternFill patternType="solid">
          <fgColor indexed="64"/>
          <bgColor theme="4" tint="0.79998168889431442"/>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auto="1"/>
        <name val="Arial Narrow"/>
        <family val="2"/>
        <charset val="238"/>
        <scheme val="none"/>
      </font>
      <numFmt numFmtId="14" formatCode="0.00%"/>
      <fill>
        <patternFill patternType="solid">
          <fgColor indexed="64"/>
          <bgColor theme="4"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Narrow"/>
        <family val="2"/>
        <charset val="238"/>
        <scheme val="none"/>
      </font>
      <numFmt numFmtId="13" formatCode="0%"/>
      <fill>
        <patternFill patternType="solid">
          <fgColor indexed="64"/>
          <bgColor theme="4" tint="0.79998168889431442"/>
        </patternFill>
      </fill>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b/>
        <i val="0"/>
        <strike val="0"/>
        <condense val="0"/>
        <extend val="0"/>
        <outline val="0"/>
        <shadow val="0"/>
        <u val="none"/>
        <vertAlign val="baseline"/>
        <sz val="11"/>
        <color theme="1"/>
        <name val="Arial Narrow"/>
        <family val="2"/>
        <charset val="238"/>
        <scheme val="none"/>
      </font>
      <numFmt numFmtId="4" formatCode="#,##0.00"/>
      <fill>
        <patternFill patternType="solid">
          <fgColor indexed="64"/>
          <bgColor theme="4" tint="0.79998168889431442"/>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Narrow"/>
        <family val="2"/>
        <charset val="238"/>
        <scheme val="none"/>
      </font>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Narrow"/>
        <family val="2"/>
        <charset val="238"/>
        <scheme val="none"/>
      </font>
      <numFmt numFmtId="4" formatCode="#,##0.00"/>
      <fill>
        <patternFill patternType="solid">
          <fgColor indexed="64"/>
          <bgColor theme="4" tint="0.79998168889431442"/>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name val="Arial Narrow"/>
        <family val="2"/>
        <charset val="238"/>
        <scheme val="none"/>
      </font>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Arial Narrow"/>
        <family val="2"/>
        <charset val="238"/>
        <scheme val="none"/>
      </font>
      <numFmt numFmtId="4" formatCode="#,##0.00"/>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1"/>
        <name val="Arial Narrow"/>
        <family val="2"/>
        <charset val="238"/>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Arial Narrow"/>
        <family val="2"/>
        <charset val="238"/>
        <scheme val="none"/>
      </font>
      <numFmt numFmtId="4" formatCode="#,##0.00"/>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Narrow"/>
        <family val="2"/>
        <charset val="238"/>
        <scheme val="none"/>
      </font>
      <numFmt numFmtId="4" formatCode="#,##0.0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Narrow"/>
        <family val="2"/>
        <charset val="238"/>
        <scheme val="none"/>
      </font>
      <numFmt numFmtId="4" formatCode="#,##0.00"/>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Narrow"/>
        <family val="2"/>
        <charset val="238"/>
        <scheme val="none"/>
      </font>
      <numFmt numFmtId="4" formatCode="#,##0.0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Narrow"/>
        <family val="2"/>
        <charset val="238"/>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theme="1"/>
        <name val="Arial Narrow"/>
        <family val="2"/>
        <charset val="238"/>
        <scheme val="none"/>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Narrow"/>
        <family val="2"/>
        <charset val="238"/>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theme="1"/>
        <name val="Arial Narrow"/>
        <family val="2"/>
        <charset val="238"/>
        <scheme val="none"/>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Narrow"/>
        <family val="2"/>
        <charset val="238"/>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theme="1"/>
        <name val="Arial Narrow"/>
        <family val="2"/>
        <charset val="238"/>
        <scheme val="none"/>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Narrow"/>
        <family val="2"/>
        <charset val="238"/>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theme="1"/>
        <name val="Arial Narrow"/>
        <family val="2"/>
        <charset val="238"/>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Narrow"/>
        <family val="2"/>
        <charset val="238"/>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theme="1"/>
        <name val="Arial Narrow"/>
        <family val="2"/>
        <charset val="238"/>
        <scheme val="none"/>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Narrow"/>
        <family val="2"/>
        <charset val="238"/>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theme="1"/>
        <name val="Arial Narrow"/>
        <family val="2"/>
        <charset val="238"/>
        <scheme val="none"/>
      </font>
      <fill>
        <patternFill patternType="none">
          <fgColor indexed="64"/>
          <bgColor auto="1"/>
        </patternFill>
      </fill>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font>
        <strike val="0"/>
        <outline val="0"/>
        <shadow val="0"/>
        <u val="none"/>
        <vertAlign val="baseline"/>
        <sz val="11"/>
        <name val="Arial Narrow"/>
        <family val="2"/>
        <charset val="238"/>
        <scheme val="none"/>
      </font>
      <border diagonalUp="0" diagonalDown="0">
        <left style="thin">
          <color indexed="64"/>
        </left>
        <right style="thin">
          <color indexed="64"/>
        </right>
        <top/>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Narrow"/>
        <family val="2"/>
        <charset val="238"/>
        <scheme val="none"/>
      </font>
      <alignment horizontal="right" vertical="center"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1"/>
        <color theme="1"/>
        <name val="Arial Narrow"/>
        <family val="2"/>
        <charset val="238"/>
        <scheme val="none"/>
      </font>
      <fill>
        <patternFill patternType="solid">
          <fgColor indexed="64"/>
          <bgColor theme="4" tint="0.59999389629810485"/>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s>
  <tableStyles count="0" defaultTableStyle="TableStyleMedium2" defaultPivotStyle="PivotStyleLight16"/>
  <colors>
    <mruColors>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7.jpeg"/><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jpeg"/><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7.jpeg"/><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8.jpe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9.jpe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8.jpe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jpeg"/><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editAs="oneCell">
    <xdr:from>
      <xdr:col>3</xdr:col>
      <xdr:colOff>1457325</xdr:colOff>
      <xdr:row>0</xdr:row>
      <xdr:rowOff>95250</xdr:rowOff>
    </xdr:from>
    <xdr:to>
      <xdr:col>4</xdr:col>
      <xdr:colOff>1341755</xdr:colOff>
      <xdr:row>2</xdr:row>
      <xdr:rowOff>8890</xdr:rowOff>
    </xdr:to>
    <xdr:pic>
      <xdr:nvPicPr>
        <xdr:cNvPr id="3" name="Slika 2" descr="C:\Users\npance\AppData\Local\Temp\Temp1_Logotip_NOO (1).zip\Logotip_NOO\JPG_RGB\NOO_Logo_RGB_primarni\NOO_Logo_RGB_primarni_SI_gradient.jp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75" y="95250"/>
          <a:ext cx="1446530" cy="294640"/>
        </a:xfrm>
        <a:prstGeom prst="rect">
          <a:avLst/>
        </a:prstGeom>
        <a:noFill/>
        <a:ln>
          <a:noFill/>
        </a:ln>
      </xdr:spPr>
    </xdr:pic>
    <xdr:clientData/>
  </xdr:twoCellAnchor>
  <xdr:twoCellAnchor editAs="oneCell">
    <xdr:from>
      <xdr:col>5</xdr:col>
      <xdr:colOff>891540</xdr:colOff>
      <xdr:row>0</xdr:row>
      <xdr:rowOff>0</xdr:rowOff>
    </xdr:from>
    <xdr:to>
      <xdr:col>5</xdr:col>
      <xdr:colOff>1492885</xdr:colOff>
      <xdr:row>3</xdr:row>
      <xdr:rowOff>111125</xdr:rowOff>
    </xdr:to>
    <xdr:pic>
      <xdr:nvPicPr>
        <xdr:cNvPr id="4" name="Slika 3" descr="C:\Users\npance\AppData\Local\Temp\Temp1_nextgenerationeu_sl (1).zip\ngeu_sl\vertical\JPEG\SL Financira Evropska unija_PANTONE.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58765" y="0"/>
          <a:ext cx="601345" cy="682625"/>
        </a:xfrm>
        <a:prstGeom prst="rect">
          <a:avLst/>
        </a:prstGeom>
        <a:noFill/>
        <a:ln>
          <a:noFill/>
        </a:ln>
      </xdr:spPr>
    </xdr:pic>
    <xdr:clientData/>
  </xdr:twoCellAnchor>
  <xdr:twoCellAnchor editAs="oneCell">
    <xdr:from>
      <xdr:col>1</xdr:col>
      <xdr:colOff>228600</xdr:colOff>
      <xdr:row>0</xdr:row>
      <xdr:rowOff>66675</xdr:rowOff>
    </xdr:from>
    <xdr:to>
      <xdr:col>3</xdr:col>
      <xdr:colOff>891540</xdr:colOff>
      <xdr:row>2</xdr:row>
      <xdr:rowOff>55880</xdr:rowOff>
    </xdr:to>
    <xdr:pic>
      <xdr:nvPicPr>
        <xdr:cNvPr id="5" name="Slika 4">
          <a:extLst>
            <a:ext uri="{FF2B5EF4-FFF2-40B4-BE49-F238E27FC236}">
              <a16:creationId xmlns:a16="http://schemas.microsoft.com/office/drawing/2014/main" id="{9F1B3E7C-42F8-4896-A7FF-C338CE6B719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19400" t="30200" r="4601" b="59599"/>
        <a:stretch>
          <a:fillRect/>
        </a:stretch>
      </xdr:blipFill>
      <xdr:spPr bwMode="auto">
        <a:xfrm>
          <a:off x="428625" y="66675"/>
          <a:ext cx="2767965" cy="37020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295275</xdr:colOff>
      <xdr:row>0</xdr:row>
      <xdr:rowOff>104775</xdr:rowOff>
    </xdr:from>
    <xdr:to>
      <xdr:col>6</xdr:col>
      <xdr:colOff>522605</xdr:colOff>
      <xdr:row>2</xdr:row>
      <xdr:rowOff>18415</xdr:rowOff>
    </xdr:to>
    <xdr:pic>
      <xdr:nvPicPr>
        <xdr:cNvPr id="3" name="Slika 2" descr="C:\Users\npance\AppData\Local\Temp\Temp1_Logotip_NOO (1).zip\Logotip_NOO\JPG_RGB\NOO_Logo_RGB_primarni\NOO_Logo_RGB_primarni_SI_gradient.jpg">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29075" y="104775"/>
          <a:ext cx="1446530" cy="294640"/>
        </a:xfrm>
        <a:prstGeom prst="rect">
          <a:avLst/>
        </a:prstGeom>
        <a:noFill/>
        <a:ln>
          <a:noFill/>
        </a:ln>
      </xdr:spPr>
    </xdr:pic>
    <xdr:clientData/>
  </xdr:twoCellAnchor>
  <xdr:twoCellAnchor editAs="oneCell">
    <xdr:from>
      <xdr:col>8</xdr:col>
      <xdr:colOff>358140</xdr:colOff>
      <xdr:row>0</xdr:row>
      <xdr:rowOff>0</xdr:rowOff>
    </xdr:from>
    <xdr:to>
      <xdr:col>9</xdr:col>
      <xdr:colOff>349885</xdr:colOff>
      <xdr:row>3</xdr:row>
      <xdr:rowOff>111125</xdr:rowOff>
    </xdr:to>
    <xdr:pic>
      <xdr:nvPicPr>
        <xdr:cNvPr id="4" name="Slika 3" descr="C:\Users\npance\AppData\Local\Temp\Temp1_nextgenerationeu_sl (1).zip\ngeu_sl\vertical\JPEG\SL Financira Evropska unija_PANTONE.jpg">
          <a:extLst>
            <a:ext uri="{FF2B5EF4-FFF2-40B4-BE49-F238E27FC236}">
              <a16:creationId xmlns:a16="http://schemas.microsoft.com/office/drawing/2014/main" id="{00000000-0008-0000-07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2790" y="0"/>
          <a:ext cx="601345" cy="682625"/>
        </a:xfrm>
        <a:prstGeom prst="rect">
          <a:avLst/>
        </a:prstGeom>
        <a:noFill/>
        <a:ln>
          <a:noFill/>
        </a:ln>
      </xdr:spPr>
    </xdr:pic>
    <xdr:clientData/>
  </xdr:twoCellAnchor>
  <xdr:twoCellAnchor editAs="oneCell">
    <xdr:from>
      <xdr:col>1</xdr:col>
      <xdr:colOff>409575</xdr:colOff>
      <xdr:row>0</xdr:row>
      <xdr:rowOff>76200</xdr:rowOff>
    </xdr:from>
    <xdr:to>
      <xdr:col>3</xdr:col>
      <xdr:colOff>1148715</xdr:colOff>
      <xdr:row>2</xdr:row>
      <xdr:rowOff>65405</xdr:rowOff>
    </xdr:to>
    <xdr:pic>
      <xdr:nvPicPr>
        <xdr:cNvPr id="5" name="Slika 4">
          <a:extLst>
            <a:ext uri="{FF2B5EF4-FFF2-40B4-BE49-F238E27FC236}">
              <a16:creationId xmlns:a16="http://schemas.microsoft.com/office/drawing/2014/main" id="{04EDB3F4-01CF-4237-B01D-88E54805D9B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19400" t="30200" r="4601" b="59599"/>
        <a:stretch>
          <a:fillRect/>
        </a:stretch>
      </xdr:blipFill>
      <xdr:spPr bwMode="auto">
        <a:xfrm>
          <a:off x="609600" y="76200"/>
          <a:ext cx="2767965" cy="37020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476250</xdr:colOff>
      <xdr:row>0</xdr:row>
      <xdr:rowOff>95250</xdr:rowOff>
    </xdr:from>
    <xdr:to>
      <xdr:col>6</xdr:col>
      <xdr:colOff>330200</xdr:colOff>
      <xdr:row>2</xdr:row>
      <xdr:rowOff>8890</xdr:rowOff>
    </xdr:to>
    <xdr:pic>
      <xdr:nvPicPr>
        <xdr:cNvPr id="2" name="Slika 1" descr="C:\Users\npance\AppData\Local\Temp\Temp1_Logotip_NOO (1).zip\Logotip_NOO\JPG_RGB\NOO_Logo_RGB_primarni\NOO_Logo_RGB_primarni_SI_gradient.jpg">
          <a:extLst>
            <a:ext uri="{FF2B5EF4-FFF2-40B4-BE49-F238E27FC236}">
              <a16:creationId xmlns:a16="http://schemas.microsoft.com/office/drawing/2014/main" id="{139EDFDF-673B-4F10-9CCF-29F69FF8A24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81425" y="95250"/>
          <a:ext cx="1397000" cy="294640"/>
        </a:xfrm>
        <a:prstGeom prst="rect">
          <a:avLst/>
        </a:prstGeom>
        <a:noFill/>
        <a:ln>
          <a:noFill/>
        </a:ln>
      </xdr:spPr>
    </xdr:pic>
    <xdr:clientData/>
  </xdr:twoCellAnchor>
  <xdr:twoCellAnchor editAs="oneCell">
    <xdr:from>
      <xdr:col>7</xdr:col>
      <xdr:colOff>186690</xdr:colOff>
      <xdr:row>0</xdr:row>
      <xdr:rowOff>0</xdr:rowOff>
    </xdr:from>
    <xdr:to>
      <xdr:col>7</xdr:col>
      <xdr:colOff>768985</xdr:colOff>
      <xdr:row>3</xdr:row>
      <xdr:rowOff>111125</xdr:rowOff>
    </xdr:to>
    <xdr:pic>
      <xdr:nvPicPr>
        <xdr:cNvPr id="3" name="Slika 2" descr="C:\Users\npance\AppData\Local\Temp\Temp1_nextgenerationeu_sl (1).zip\ngeu_sl\vertical\JPEG\SL Financira Evropska unija_PANTONE.jpg">
          <a:extLst>
            <a:ext uri="{FF2B5EF4-FFF2-40B4-BE49-F238E27FC236}">
              <a16:creationId xmlns:a16="http://schemas.microsoft.com/office/drawing/2014/main" id="{07347C35-1E72-4B79-9B4A-5EF424E9982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15965" y="0"/>
          <a:ext cx="582295" cy="682625"/>
        </a:xfrm>
        <a:prstGeom prst="rect">
          <a:avLst/>
        </a:prstGeom>
        <a:noFill/>
        <a:ln>
          <a:noFill/>
        </a:ln>
      </xdr:spPr>
    </xdr:pic>
    <xdr:clientData/>
  </xdr:twoCellAnchor>
  <xdr:twoCellAnchor editAs="oneCell">
    <xdr:from>
      <xdr:col>1</xdr:col>
      <xdr:colOff>276225</xdr:colOff>
      <xdr:row>0</xdr:row>
      <xdr:rowOff>57150</xdr:rowOff>
    </xdr:from>
    <xdr:to>
      <xdr:col>3</xdr:col>
      <xdr:colOff>672465</xdr:colOff>
      <xdr:row>2</xdr:row>
      <xdr:rowOff>46355</xdr:rowOff>
    </xdr:to>
    <xdr:pic>
      <xdr:nvPicPr>
        <xdr:cNvPr id="4" name="Slika 3">
          <a:extLst>
            <a:ext uri="{FF2B5EF4-FFF2-40B4-BE49-F238E27FC236}">
              <a16:creationId xmlns:a16="http://schemas.microsoft.com/office/drawing/2014/main" id="{CE103E24-3053-4904-BED3-868DB1ACBD6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19400" t="30200" r="4601" b="59599"/>
        <a:stretch>
          <a:fillRect/>
        </a:stretch>
      </xdr:blipFill>
      <xdr:spPr bwMode="auto">
        <a:xfrm>
          <a:off x="447675" y="57150"/>
          <a:ext cx="2767965" cy="37020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215080</xdr:colOff>
      <xdr:row>0</xdr:row>
      <xdr:rowOff>74049</xdr:rowOff>
    </xdr:from>
    <xdr:to>
      <xdr:col>6</xdr:col>
      <xdr:colOff>66572</xdr:colOff>
      <xdr:row>1</xdr:row>
      <xdr:rowOff>179726</xdr:rowOff>
    </xdr:to>
    <xdr:pic>
      <xdr:nvPicPr>
        <xdr:cNvPr id="2" name="Slika 1" descr="C:\Users\npance\AppData\Local\Temp\Temp1_Logotip_NOO (1).zip\Logotip_NOO\JPG_RGB\NOO_Logo_RGB_primarni\NOO_Logo_RGB_primarni_SI_gradient.jpg">
          <a:extLst>
            <a:ext uri="{FF2B5EF4-FFF2-40B4-BE49-F238E27FC236}">
              <a16:creationId xmlns:a16="http://schemas.microsoft.com/office/drawing/2014/main" id="{26B8FF7B-4662-4458-81DC-6EAE075B382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18104" y="74049"/>
          <a:ext cx="1395464" cy="297713"/>
        </a:xfrm>
        <a:prstGeom prst="rect">
          <a:avLst/>
        </a:prstGeom>
        <a:noFill/>
        <a:ln>
          <a:noFill/>
        </a:ln>
      </xdr:spPr>
    </xdr:pic>
    <xdr:clientData/>
  </xdr:twoCellAnchor>
  <xdr:twoCellAnchor editAs="oneCell">
    <xdr:from>
      <xdr:col>7</xdr:col>
      <xdr:colOff>199288</xdr:colOff>
      <xdr:row>0</xdr:row>
      <xdr:rowOff>0</xdr:rowOff>
    </xdr:from>
    <xdr:to>
      <xdr:col>7</xdr:col>
      <xdr:colOff>784041</xdr:colOff>
      <xdr:row>3</xdr:row>
      <xdr:rowOff>111125</xdr:rowOff>
    </xdr:to>
    <xdr:pic>
      <xdr:nvPicPr>
        <xdr:cNvPr id="3" name="Slika 2" descr="C:\Users\npance\AppData\Local\Temp\Temp1_nextgenerationeu_sl (1).zip\ngeu_sl\vertical\JPEG\SL Financira Evropska unija_PANTONE.jpg">
          <a:extLst>
            <a:ext uri="{FF2B5EF4-FFF2-40B4-BE49-F238E27FC236}">
              <a16:creationId xmlns:a16="http://schemas.microsoft.com/office/drawing/2014/main" id="{0E3924F8-1207-46EF-8213-5190EDEA5FD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29792" y="0"/>
          <a:ext cx="584753" cy="687234"/>
        </a:xfrm>
        <a:prstGeom prst="rect">
          <a:avLst/>
        </a:prstGeom>
        <a:noFill/>
        <a:ln>
          <a:noFill/>
        </a:ln>
      </xdr:spPr>
    </xdr:pic>
    <xdr:clientData/>
  </xdr:twoCellAnchor>
  <xdr:twoCellAnchor editAs="oneCell">
    <xdr:from>
      <xdr:col>1</xdr:col>
      <xdr:colOff>133350</xdr:colOff>
      <xdr:row>0</xdr:row>
      <xdr:rowOff>76200</xdr:rowOff>
    </xdr:from>
    <xdr:to>
      <xdr:col>3</xdr:col>
      <xdr:colOff>529590</xdr:colOff>
      <xdr:row>2</xdr:row>
      <xdr:rowOff>65405</xdr:rowOff>
    </xdr:to>
    <xdr:pic>
      <xdr:nvPicPr>
        <xdr:cNvPr id="4" name="Slika 3">
          <a:extLst>
            <a:ext uri="{FF2B5EF4-FFF2-40B4-BE49-F238E27FC236}">
              <a16:creationId xmlns:a16="http://schemas.microsoft.com/office/drawing/2014/main" id="{E2FABB81-D0BF-41E1-B9E4-748FEB611DC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19400" t="30200" r="4601" b="59599"/>
        <a:stretch>
          <a:fillRect/>
        </a:stretch>
      </xdr:blipFill>
      <xdr:spPr bwMode="auto">
        <a:xfrm>
          <a:off x="304800" y="76200"/>
          <a:ext cx="2767965" cy="37020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638175</xdr:colOff>
      <xdr:row>0</xdr:row>
      <xdr:rowOff>123825</xdr:rowOff>
    </xdr:from>
    <xdr:to>
      <xdr:col>5</xdr:col>
      <xdr:colOff>655955</xdr:colOff>
      <xdr:row>2</xdr:row>
      <xdr:rowOff>37465</xdr:rowOff>
    </xdr:to>
    <xdr:pic>
      <xdr:nvPicPr>
        <xdr:cNvPr id="2" name="Slika 1" descr="C:\Users\npance\AppData\Local\Temp\Temp1_Logotip_NOO (1).zip\Logotip_NOO\JPG_RGB\NOO_Logo_RGB_primarni\NOO_Logo_RGB_primarni_SI_gradient.jpg">
          <a:extLst>
            <a:ext uri="{FF2B5EF4-FFF2-40B4-BE49-F238E27FC236}">
              <a16:creationId xmlns:a16="http://schemas.microsoft.com/office/drawing/2014/main" id="{CA480DB4-7C74-4F81-8BF8-D2AFAE4EA67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76675" y="123825"/>
          <a:ext cx="1446530" cy="294640"/>
        </a:xfrm>
        <a:prstGeom prst="rect">
          <a:avLst/>
        </a:prstGeom>
        <a:noFill/>
        <a:ln>
          <a:noFill/>
        </a:ln>
      </xdr:spPr>
    </xdr:pic>
    <xdr:clientData/>
  </xdr:twoCellAnchor>
  <xdr:twoCellAnchor editAs="oneCell">
    <xdr:from>
      <xdr:col>7</xdr:col>
      <xdr:colOff>120015</xdr:colOff>
      <xdr:row>0</xdr:row>
      <xdr:rowOff>28575</xdr:rowOff>
    </xdr:from>
    <xdr:to>
      <xdr:col>7</xdr:col>
      <xdr:colOff>721360</xdr:colOff>
      <xdr:row>3</xdr:row>
      <xdr:rowOff>139700</xdr:rowOff>
    </xdr:to>
    <xdr:pic>
      <xdr:nvPicPr>
        <xdr:cNvPr id="3" name="Slika 2" descr="C:\Users\npance\AppData\Local\Temp\Temp1_nextgenerationeu_sl (1).zip\ngeu_sl\vertical\JPEG\SL Financira Evropska unija_PANTONE.jpg">
          <a:extLst>
            <a:ext uri="{FF2B5EF4-FFF2-40B4-BE49-F238E27FC236}">
              <a16:creationId xmlns:a16="http://schemas.microsoft.com/office/drawing/2014/main" id="{987F2C82-7D30-4CE4-827E-BFF6B2B6F62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16065" y="28575"/>
          <a:ext cx="601345" cy="682625"/>
        </a:xfrm>
        <a:prstGeom prst="rect">
          <a:avLst/>
        </a:prstGeom>
        <a:noFill/>
        <a:ln>
          <a:noFill/>
        </a:ln>
      </xdr:spPr>
    </xdr:pic>
    <xdr:clientData/>
  </xdr:twoCellAnchor>
  <xdr:twoCellAnchor editAs="oneCell">
    <xdr:from>
      <xdr:col>1</xdr:col>
      <xdr:colOff>304800</xdr:colOff>
      <xdr:row>0</xdr:row>
      <xdr:rowOff>66675</xdr:rowOff>
    </xdr:from>
    <xdr:to>
      <xdr:col>2</xdr:col>
      <xdr:colOff>701040</xdr:colOff>
      <xdr:row>2</xdr:row>
      <xdr:rowOff>55880</xdr:rowOff>
    </xdr:to>
    <xdr:pic>
      <xdr:nvPicPr>
        <xdr:cNvPr id="4" name="Slika 3">
          <a:extLst>
            <a:ext uri="{FF2B5EF4-FFF2-40B4-BE49-F238E27FC236}">
              <a16:creationId xmlns:a16="http://schemas.microsoft.com/office/drawing/2014/main" id="{C6E144AE-B70C-41C3-8CA9-4E6121A3937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19400" t="30200" r="4601" b="59599"/>
        <a:stretch>
          <a:fillRect/>
        </a:stretch>
      </xdr:blipFill>
      <xdr:spPr bwMode="auto">
        <a:xfrm>
          <a:off x="457200" y="66675"/>
          <a:ext cx="2767965" cy="37020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571500</xdr:colOff>
      <xdr:row>0</xdr:row>
      <xdr:rowOff>104775</xdr:rowOff>
    </xdr:from>
    <xdr:to>
      <xdr:col>5</xdr:col>
      <xdr:colOff>589280</xdr:colOff>
      <xdr:row>2</xdr:row>
      <xdr:rowOff>18415</xdr:rowOff>
    </xdr:to>
    <xdr:pic>
      <xdr:nvPicPr>
        <xdr:cNvPr id="2" name="Slika 1" descr="C:\Users\npance\AppData\Local\Temp\Temp1_Logotip_NOO (1).zip\Logotip_NOO\JPG_RGB\NOO_Logo_RGB_primarni\NOO_Logo_RGB_primarni_SI_gradient.jpg">
          <a:extLst>
            <a:ext uri="{FF2B5EF4-FFF2-40B4-BE49-F238E27FC236}">
              <a16:creationId xmlns:a16="http://schemas.microsoft.com/office/drawing/2014/main" id="{DE3CC766-102F-41AE-ABC0-06DCA85BDEE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0" y="104775"/>
          <a:ext cx="1446530" cy="294640"/>
        </a:xfrm>
        <a:prstGeom prst="rect">
          <a:avLst/>
        </a:prstGeom>
        <a:noFill/>
        <a:ln>
          <a:noFill/>
        </a:ln>
      </xdr:spPr>
    </xdr:pic>
    <xdr:clientData/>
  </xdr:twoCellAnchor>
  <xdr:twoCellAnchor editAs="oneCell">
    <xdr:from>
      <xdr:col>6</xdr:col>
      <xdr:colOff>1034415</xdr:colOff>
      <xdr:row>0</xdr:row>
      <xdr:rowOff>19050</xdr:rowOff>
    </xdr:from>
    <xdr:to>
      <xdr:col>7</xdr:col>
      <xdr:colOff>521335</xdr:colOff>
      <xdr:row>3</xdr:row>
      <xdr:rowOff>130175</xdr:rowOff>
    </xdr:to>
    <xdr:pic>
      <xdr:nvPicPr>
        <xdr:cNvPr id="3" name="Slika 2" descr="C:\Users\npance\AppData\Local\Temp\Temp1_nextgenerationeu_sl (1).zip\ngeu_sl\vertical\JPEG\SL Financira Evropska unija_PANTONE.jpg">
          <a:extLst>
            <a:ext uri="{FF2B5EF4-FFF2-40B4-BE49-F238E27FC236}">
              <a16:creationId xmlns:a16="http://schemas.microsoft.com/office/drawing/2014/main" id="{C9151522-9AC6-429C-B22E-62E1C89DAD8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16040" y="19050"/>
          <a:ext cx="601345" cy="682625"/>
        </a:xfrm>
        <a:prstGeom prst="rect">
          <a:avLst/>
        </a:prstGeom>
        <a:noFill/>
        <a:ln>
          <a:noFill/>
        </a:ln>
      </xdr:spPr>
    </xdr:pic>
    <xdr:clientData/>
  </xdr:twoCellAnchor>
  <xdr:twoCellAnchor editAs="oneCell">
    <xdr:from>
      <xdr:col>1</xdr:col>
      <xdr:colOff>400050</xdr:colOff>
      <xdr:row>0</xdr:row>
      <xdr:rowOff>66675</xdr:rowOff>
    </xdr:from>
    <xdr:to>
      <xdr:col>3</xdr:col>
      <xdr:colOff>81915</xdr:colOff>
      <xdr:row>2</xdr:row>
      <xdr:rowOff>55880</xdr:rowOff>
    </xdr:to>
    <xdr:pic>
      <xdr:nvPicPr>
        <xdr:cNvPr id="4" name="Slika 3">
          <a:extLst>
            <a:ext uri="{FF2B5EF4-FFF2-40B4-BE49-F238E27FC236}">
              <a16:creationId xmlns:a16="http://schemas.microsoft.com/office/drawing/2014/main" id="{8D32165A-9921-4BB0-AC12-EE57E7E823C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19400" t="30200" r="4601" b="59599"/>
        <a:stretch>
          <a:fillRect/>
        </a:stretch>
      </xdr:blipFill>
      <xdr:spPr bwMode="auto">
        <a:xfrm>
          <a:off x="552450" y="66675"/>
          <a:ext cx="2767965" cy="37020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19050</xdr:colOff>
      <xdr:row>0</xdr:row>
      <xdr:rowOff>161925</xdr:rowOff>
    </xdr:from>
    <xdr:to>
      <xdr:col>6</xdr:col>
      <xdr:colOff>469265</xdr:colOff>
      <xdr:row>2</xdr:row>
      <xdr:rowOff>75565</xdr:rowOff>
    </xdr:to>
    <xdr:pic>
      <xdr:nvPicPr>
        <xdr:cNvPr id="3" name="Slika 2" descr="C:\Users\npance\AppData\Local\Temp\Temp1_Logotip_NOO (1).zip\Logotip_NOO\JPG_RGB\NOO_Logo_RGB_primarni\NOO_Logo_RGB_primarni_SI_gradient.jpg">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19675" y="161925"/>
          <a:ext cx="1402715" cy="294640"/>
        </a:xfrm>
        <a:prstGeom prst="rect">
          <a:avLst/>
        </a:prstGeom>
        <a:noFill/>
        <a:ln>
          <a:noFill/>
        </a:ln>
      </xdr:spPr>
    </xdr:pic>
    <xdr:clientData/>
  </xdr:twoCellAnchor>
  <xdr:twoCellAnchor editAs="oneCell">
    <xdr:from>
      <xdr:col>8</xdr:col>
      <xdr:colOff>891540</xdr:colOff>
      <xdr:row>0</xdr:row>
      <xdr:rowOff>47625</xdr:rowOff>
    </xdr:from>
    <xdr:to>
      <xdr:col>9</xdr:col>
      <xdr:colOff>69850</xdr:colOff>
      <xdr:row>3</xdr:row>
      <xdr:rowOff>158750</xdr:rowOff>
    </xdr:to>
    <xdr:pic>
      <xdr:nvPicPr>
        <xdr:cNvPr id="4" name="Slika 3" descr="C:\Users\npance\AppData\Local\Temp\Temp1_nextgenerationeu_sl (1).zip\ngeu_sl\vertical\JPEG\SL Financira Evropska unija_PANTONE.jpg">
          <a:extLst>
            <a:ext uri="{FF2B5EF4-FFF2-40B4-BE49-F238E27FC236}">
              <a16:creationId xmlns:a16="http://schemas.microsoft.com/office/drawing/2014/main" id="{00000000-0008-0000-05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502015" y="47625"/>
          <a:ext cx="578485" cy="682625"/>
        </a:xfrm>
        <a:prstGeom prst="rect">
          <a:avLst/>
        </a:prstGeom>
        <a:noFill/>
        <a:ln>
          <a:noFill/>
        </a:ln>
      </xdr:spPr>
    </xdr:pic>
    <xdr:clientData/>
  </xdr:twoCellAnchor>
  <xdr:twoCellAnchor editAs="oneCell">
    <xdr:from>
      <xdr:col>2</xdr:col>
      <xdr:colOff>28575</xdr:colOff>
      <xdr:row>0</xdr:row>
      <xdr:rowOff>133350</xdr:rowOff>
    </xdr:from>
    <xdr:to>
      <xdr:col>3</xdr:col>
      <xdr:colOff>1605915</xdr:colOff>
      <xdr:row>2</xdr:row>
      <xdr:rowOff>122555</xdr:rowOff>
    </xdr:to>
    <xdr:pic>
      <xdr:nvPicPr>
        <xdr:cNvPr id="5" name="Slika 4">
          <a:extLst>
            <a:ext uri="{FF2B5EF4-FFF2-40B4-BE49-F238E27FC236}">
              <a16:creationId xmlns:a16="http://schemas.microsoft.com/office/drawing/2014/main" id="{69840169-BE85-45FE-80F5-F72CA4BD657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19400" t="30200" r="4601" b="59599"/>
        <a:stretch>
          <a:fillRect/>
        </a:stretch>
      </xdr:blipFill>
      <xdr:spPr bwMode="auto">
        <a:xfrm>
          <a:off x="533400" y="133350"/>
          <a:ext cx="2767965" cy="37020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590550</xdr:colOff>
      <xdr:row>0</xdr:row>
      <xdr:rowOff>95250</xdr:rowOff>
    </xdr:from>
    <xdr:to>
      <xdr:col>7</xdr:col>
      <xdr:colOff>12065</xdr:colOff>
      <xdr:row>2</xdr:row>
      <xdr:rowOff>8890</xdr:rowOff>
    </xdr:to>
    <xdr:pic>
      <xdr:nvPicPr>
        <xdr:cNvPr id="2" name="Slika 1" descr="C:\Users\npance\AppData\Local\Temp\Temp1_Logotip_NOO (1).zip\Logotip_NOO\JPG_RGB\NOO_Logo_RGB_primarni\NOO_Logo_RGB_primarni_SI_gradient.jpg">
          <a:extLst>
            <a:ext uri="{FF2B5EF4-FFF2-40B4-BE49-F238E27FC236}">
              <a16:creationId xmlns:a16="http://schemas.microsoft.com/office/drawing/2014/main" id="{F7FBFC92-E026-4F98-AE67-833A1DF1418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29200" y="95250"/>
          <a:ext cx="1402715" cy="294640"/>
        </a:xfrm>
        <a:prstGeom prst="rect">
          <a:avLst/>
        </a:prstGeom>
        <a:noFill/>
        <a:ln>
          <a:noFill/>
        </a:ln>
      </xdr:spPr>
    </xdr:pic>
    <xdr:clientData/>
  </xdr:twoCellAnchor>
  <xdr:twoCellAnchor editAs="oneCell">
    <xdr:from>
      <xdr:col>8</xdr:col>
      <xdr:colOff>329565</xdr:colOff>
      <xdr:row>0</xdr:row>
      <xdr:rowOff>0</xdr:rowOff>
    </xdr:from>
    <xdr:to>
      <xdr:col>9</xdr:col>
      <xdr:colOff>3175</xdr:colOff>
      <xdr:row>3</xdr:row>
      <xdr:rowOff>111125</xdr:rowOff>
    </xdr:to>
    <xdr:pic>
      <xdr:nvPicPr>
        <xdr:cNvPr id="3" name="Slika 2" descr="C:\Users\npance\AppData\Local\Temp\Temp1_nextgenerationeu_sl (1).zip\ngeu_sl\vertical\JPEG\SL Financira Evropska unija_PANTONE.jpg">
          <a:extLst>
            <a:ext uri="{FF2B5EF4-FFF2-40B4-BE49-F238E27FC236}">
              <a16:creationId xmlns:a16="http://schemas.microsoft.com/office/drawing/2014/main" id="{433A4D17-B6F0-47DE-A8E9-7E2BCFDD3CF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40040" y="0"/>
          <a:ext cx="578485" cy="682625"/>
        </a:xfrm>
        <a:prstGeom prst="rect">
          <a:avLst/>
        </a:prstGeom>
        <a:noFill/>
        <a:ln>
          <a:noFill/>
        </a:ln>
      </xdr:spPr>
    </xdr:pic>
    <xdr:clientData/>
  </xdr:twoCellAnchor>
  <xdr:twoCellAnchor editAs="oneCell">
    <xdr:from>
      <xdr:col>1</xdr:col>
      <xdr:colOff>257175</xdr:colOff>
      <xdr:row>0</xdr:row>
      <xdr:rowOff>95250</xdr:rowOff>
    </xdr:from>
    <xdr:to>
      <xdr:col>5</xdr:col>
      <xdr:colOff>62865</xdr:colOff>
      <xdr:row>2</xdr:row>
      <xdr:rowOff>84455</xdr:rowOff>
    </xdr:to>
    <xdr:pic>
      <xdr:nvPicPr>
        <xdr:cNvPr id="4" name="Slika 3">
          <a:extLst>
            <a:ext uri="{FF2B5EF4-FFF2-40B4-BE49-F238E27FC236}">
              <a16:creationId xmlns:a16="http://schemas.microsoft.com/office/drawing/2014/main" id="{AB9B6CB1-947F-40C3-8B50-EB8C28E57FB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19400" t="30200" r="4601" b="59599"/>
        <a:stretch>
          <a:fillRect/>
        </a:stretch>
      </xdr:blipFill>
      <xdr:spPr bwMode="auto">
        <a:xfrm>
          <a:off x="438150" y="95250"/>
          <a:ext cx="2767965" cy="37020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590550</xdr:colOff>
      <xdr:row>0</xdr:row>
      <xdr:rowOff>95250</xdr:rowOff>
    </xdr:from>
    <xdr:to>
      <xdr:col>7</xdr:col>
      <xdr:colOff>12065</xdr:colOff>
      <xdr:row>2</xdr:row>
      <xdr:rowOff>8890</xdr:rowOff>
    </xdr:to>
    <xdr:pic>
      <xdr:nvPicPr>
        <xdr:cNvPr id="2" name="Slika 1" descr="C:\Users\npance\AppData\Local\Temp\Temp1_Logotip_NOO (1).zip\Logotip_NOO\JPG_RGB\NOO_Logo_RGB_primarni\NOO_Logo_RGB_primarni_SI_gradient.jpg">
          <a:extLst>
            <a:ext uri="{FF2B5EF4-FFF2-40B4-BE49-F238E27FC236}">
              <a16:creationId xmlns:a16="http://schemas.microsoft.com/office/drawing/2014/main" id="{37039CEF-58A2-4484-A577-36E34C62C09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33800" y="95250"/>
          <a:ext cx="1402715" cy="294640"/>
        </a:xfrm>
        <a:prstGeom prst="rect">
          <a:avLst/>
        </a:prstGeom>
        <a:noFill/>
        <a:ln>
          <a:noFill/>
        </a:ln>
      </xdr:spPr>
    </xdr:pic>
    <xdr:clientData/>
  </xdr:twoCellAnchor>
  <xdr:twoCellAnchor editAs="oneCell">
    <xdr:from>
      <xdr:col>8</xdr:col>
      <xdr:colOff>329565</xdr:colOff>
      <xdr:row>0</xdr:row>
      <xdr:rowOff>0</xdr:rowOff>
    </xdr:from>
    <xdr:to>
      <xdr:col>9</xdr:col>
      <xdr:colOff>3175</xdr:colOff>
      <xdr:row>3</xdr:row>
      <xdr:rowOff>111125</xdr:rowOff>
    </xdr:to>
    <xdr:pic>
      <xdr:nvPicPr>
        <xdr:cNvPr id="3" name="Slika 2" descr="C:\Users\npance\AppData\Local\Temp\Temp1_nextgenerationeu_sl (1).zip\ngeu_sl\vertical\JPEG\SL Financira Evropska unija_PANTONE.jpg">
          <a:extLst>
            <a:ext uri="{FF2B5EF4-FFF2-40B4-BE49-F238E27FC236}">
              <a16:creationId xmlns:a16="http://schemas.microsoft.com/office/drawing/2014/main" id="{6C0FCD88-D64A-4B85-8106-BFC90B22C5A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44640" y="0"/>
          <a:ext cx="578485" cy="682625"/>
        </a:xfrm>
        <a:prstGeom prst="rect">
          <a:avLst/>
        </a:prstGeom>
        <a:noFill/>
        <a:ln>
          <a:noFill/>
        </a:ln>
      </xdr:spPr>
    </xdr:pic>
    <xdr:clientData/>
  </xdr:twoCellAnchor>
  <xdr:twoCellAnchor editAs="oneCell">
    <xdr:from>
      <xdr:col>1</xdr:col>
      <xdr:colOff>257175</xdr:colOff>
      <xdr:row>0</xdr:row>
      <xdr:rowOff>95250</xdr:rowOff>
    </xdr:from>
    <xdr:to>
      <xdr:col>5</xdr:col>
      <xdr:colOff>62865</xdr:colOff>
      <xdr:row>2</xdr:row>
      <xdr:rowOff>84455</xdr:rowOff>
    </xdr:to>
    <xdr:pic>
      <xdr:nvPicPr>
        <xdr:cNvPr id="4" name="Slika 3">
          <a:extLst>
            <a:ext uri="{FF2B5EF4-FFF2-40B4-BE49-F238E27FC236}">
              <a16:creationId xmlns:a16="http://schemas.microsoft.com/office/drawing/2014/main" id="{E8B0D1FB-C3C1-426F-92EC-4B31F809D15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19400" t="30200" r="4601" b="59599"/>
        <a:stretch>
          <a:fillRect/>
        </a:stretch>
      </xdr:blipFill>
      <xdr:spPr bwMode="auto">
        <a:xfrm>
          <a:off x="438150" y="95250"/>
          <a:ext cx="2767965" cy="37020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295275</xdr:colOff>
      <xdr:row>0</xdr:row>
      <xdr:rowOff>76200</xdr:rowOff>
    </xdr:from>
    <xdr:to>
      <xdr:col>6</xdr:col>
      <xdr:colOff>532130</xdr:colOff>
      <xdr:row>1</xdr:row>
      <xdr:rowOff>180340</xdr:rowOff>
    </xdr:to>
    <xdr:pic>
      <xdr:nvPicPr>
        <xdr:cNvPr id="3" name="Slika 2" descr="C:\Users\npance\AppData\Local\Temp\Temp1_Logotip_NOO (1).zip\Logotip_NOO\JPG_RGB\NOO_Logo_RGB_primarni\NOO_Logo_RGB_primarni_SI_gradient.jpg">
          <a:extLst>
            <a:ext uri="{FF2B5EF4-FFF2-40B4-BE49-F238E27FC236}">
              <a16:creationId xmlns:a16="http://schemas.microsoft.com/office/drawing/2014/main" id="{00000000-0008-0000-06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24250" y="76200"/>
          <a:ext cx="1446530" cy="294640"/>
        </a:xfrm>
        <a:prstGeom prst="rect">
          <a:avLst/>
        </a:prstGeom>
        <a:noFill/>
        <a:ln>
          <a:noFill/>
        </a:ln>
      </xdr:spPr>
    </xdr:pic>
    <xdr:clientData/>
  </xdr:twoCellAnchor>
  <xdr:twoCellAnchor editAs="oneCell">
    <xdr:from>
      <xdr:col>8</xdr:col>
      <xdr:colOff>358140</xdr:colOff>
      <xdr:row>0</xdr:row>
      <xdr:rowOff>0</xdr:rowOff>
    </xdr:from>
    <xdr:to>
      <xdr:col>9</xdr:col>
      <xdr:colOff>349885</xdr:colOff>
      <xdr:row>3</xdr:row>
      <xdr:rowOff>111125</xdr:rowOff>
    </xdr:to>
    <xdr:pic>
      <xdr:nvPicPr>
        <xdr:cNvPr id="4" name="Slika 3" descr="C:\Users\npance\AppData\Local\Temp\Temp1_nextgenerationeu_sl (1).zip\ngeu_sl\vertical\JPEG\SL Financira Evropska unija_PANTONE.jpg">
          <a:extLst>
            <a:ext uri="{FF2B5EF4-FFF2-40B4-BE49-F238E27FC236}">
              <a16:creationId xmlns:a16="http://schemas.microsoft.com/office/drawing/2014/main" id="{00000000-0008-0000-06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2790" y="0"/>
          <a:ext cx="601345" cy="682625"/>
        </a:xfrm>
        <a:prstGeom prst="rect">
          <a:avLst/>
        </a:prstGeom>
        <a:noFill/>
        <a:ln>
          <a:noFill/>
        </a:ln>
      </xdr:spPr>
    </xdr:pic>
    <xdr:clientData/>
  </xdr:twoCellAnchor>
  <xdr:twoCellAnchor editAs="oneCell">
    <xdr:from>
      <xdr:col>1</xdr:col>
      <xdr:colOff>28575</xdr:colOff>
      <xdr:row>0</xdr:row>
      <xdr:rowOff>76200</xdr:rowOff>
    </xdr:from>
    <xdr:to>
      <xdr:col>3</xdr:col>
      <xdr:colOff>891540</xdr:colOff>
      <xdr:row>2</xdr:row>
      <xdr:rowOff>65405</xdr:rowOff>
    </xdr:to>
    <xdr:pic>
      <xdr:nvPicPr>
        <xdr:cNvPr id="5" name="Slika 4">
          <a:extLst>
            <a:ext uri="{FF2B5EF4-FFF2-40B4-BE49-F238E27FC236}">
              <a16:creationId xmlns:a16="http://schemas.microsoft.com/office/drawing/2014/main" id="{09CC0F4F-E5AD-4CF4-B31A-C220B14DA46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19400" t="30200" r="4601" b="59599"/>
        <a:stretch>
          <a:fillRect/>
        </a:stretch>
      </xdr:blipFill>
      <xdr:spPr bwMode="auto">
        <a:xfrm>
          <a:off x="200025" y="76200"/>
          <a:ext cx="2767965" cy="370205"/>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6430605-04B0-4F18-BD32-33560767B27A}" name="Tabela13" displayName="Tabela13" ref="B11:N45" totalsRowCount="1" headerRowDxfId="63" dataDxfId="61" totalsRowDxfId="59" headerRowBorderDxfId="62" tableBorderDxfId="60" totalsRowBorderDxfId="58">
  <tableColumns count="13">
    <tableColumn id="1" xr3:uid="{E49C599F-BE80-4474-849C-B25D9E31D76E}" name="Zap. št. dok." dataDxfId="57" totalsRowDxfId="56"/>
    <tableColumn id="22" xr3:uid="{92BAEE1E-F430-477F-B1C0-449B7503720F}" name="Vrsta stroška " dataDxfId="55" totalsRowDxfId="54"/>
    <tableColumn id="3" xr3:uid="{F273957C-170F-4276-A37A-7F22BD29E9EF}" name="Vrsta dokumenta" dataDxfId="53" totalsRowDxfId="52"/>
    <tableColumn id="4" xr3:uid="{9A1C4C1C-4389-45A6-9759-FCDA3C8AC7D6}" name="Številka_x000a_ dokumenta" dataDxfId="51" totalsRowDxfId="50"/>
    <tableColumn id="5" xr3:uid="{04518CE1-F344-43EF-8439-8CFE859F1EFD}" name="Datum dokumenta" dataDxfId="49" totalsRowDxfId="48"/>
    <tableColumn id="6" xr3:uid="{00C88113-157A-40E6-8D4E-464C41A7A26D}" name="Naziv izvajalca/_x000a_dobavitelja" dataDxfId="47" totalsRowDxfId="46"/>
    <tableColumn id="34" xr3:uid="{58DF5090-FDD9-4A44-A641-E2F76380E75A}" name="Znesek brez DDV" dataDxfId="45" totalsRowDxfId="44"/>
    <tableColumn id="33" xr3:uid="{C35D2A0D-4354-4A1F-BADA-433500DA5888}" name="Znesek z DDV" dataDxfId="43" totalsRowDxfId="42"/>
    <tableColumn id="32" xr3:uid="{8D51F472-05DC-43ED-A0F0-7114377893D7}" name="Znesek DDV" totalsRowFunction="sum" dataDxfId="41" totalsRowDxfId="40">
      <calculatedColumnFormula>Tabela13[[#This Row],[Znesek z DDV]]-Tabela13[[#This Row],[Znesek brez DDV]]</calculatedColumnFormula>
    </tableColumn>
    <tableColumn id="28" xr3:uid="{5F1BE415-A945-4E07-954F-12771EE66754}" name="Upravičeni stroški" totalsRowFunction="sum" dataDxfId="39" totalsRowDxfId="38">
      <calculatedColumnFormula>Tabela13[[#This Row],[Znesek brez DDV]]</calculatedColumnFormula>
    </tableColumn>
    <tableColumn id="20" xr3:uid="{3D1A5E5B-A3D7-411D-A860-D32C78CF56EA}" name="Stroški namenjeni ukrepom za doseganje večje energetske učinkovitosti (brez DDV)" totalsRowFunction="sum" dataDxfId="37" totalsRowDxfId="36"/>
    <tableColumn id="23" xr3:uid="{09E364C9-9C3C-4099-AA70-1C5C125F334F}" name="Delež stroškov, namenjen ukrepom  za doseganje večje energetske učinkovitosti" dataDxfId="35" totalsRowDxfId="34">
      <calculatedColumnFormula>IFERROR(L12/K12,0)</calculatedColumnFormula>
    </tableColumn>
    <tableColumn id="2" xr3:uid="{F4EF460A-6E18-430E-8BC8-52A3F137F369}" name="Specifikacija stroškov -_x000a_ konkretne postavke iz računa _x000a_(naziv, opis, količina, cena), ki se nanašajo na energetsko učinkovitost" dataDxfId="33" totalsRowDxfId="3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4D9A73B-3752-4709-8FCC-4E858CB763F7}" name="Tabela134" displayName="Tabela134" ref="B11:N45" totalsRowCount="1" headerRowDxfId="31" dataDxfId="29" totalsRowDxfId="27" headerRowBorderDxfId="30" tableBorderDxfId="28" totalsRowBorderDxfId="26">
  <tableColumns count="13">
    <tableColumn id="1" xr3:uid="{7677D47C-5A26-43C5-B2BC-C8F9F9F17338}" name="Zap. št. dok." dataDxfId="25" totalsRowDxfId="12"/>
    <tableColumn id="22" xr3:uid="{F31AD40D-2B25-4CC0-BACF-E4BB08669D7D}" name="Vrsta stroška " dataDxfId="24" totalsRowDxfId="11"/>
    <tableColumn id="3" xr3:uid="{89A832D2-DE51-46E2-A556-0294BBF79345}" name="Vrsta dokumenta" dataDxfId="23" totalsRowDxfId="10"/>
    <tableColumn id="4" xr3:uid="{46BC18A3-A8F1-401D-8BF0-4D555085B667}" name="Številka_x000a_ dokumenta" dataDxfId="22" totalsRowDxfId="9"/>
    <tableColumn id="5" xr3:uid="{74C1C306-4635-400F-8799-2D393A71B1E1}" name="Datum dokumenta" dataDxfId="21" totalsRowDxfId="8"/>
    <tableColumn id="6" xr3:uid="{550D384D-771D-4E9F-B019-C0F3B970582D}" name="Naziv izvajalca/_x000a_dobavitelja" dataDxfId="20" totalsRowDxfId="7"/>
    <tableColumn id="34" xr3:uid="{B2629848-04D8-4349-B0F1-EF764D036385}" name="Znesek brez DDV" dataDxfId="19" totalsRowDxfId="6"/>
    <tableColumn id="33" xr3:uid="{7BD0B281-0DD8-4F69-A36C-E40522358739}" name="Znesek z DDV" dataDxfId="18" totalsRowDxfId="5"/>
    <tableColumn id="32" xr3:uid="{55714A3F-424A-456A-B38B-556B162F651F}" name="Znesek DDV" totalsRowFunction="sum" dataDxfId="17" totalsRowDxfId="4">
      <calculatedColumnFormula>Tabela134[[#This Row],[Znesek z DDV]]-Tabela134[[#This Row],[Znesek brez DDV]]</calculatedColumnFormula>
    </tableColumn>
    <tableColumn id="28" xr3:uid="{B4DF3A8C-90A7-41CF-A7CA-44DD4CF04887}" name="Upravičeni stroški" totalsRowFunction="sum" dataDxfId="16" totalsRowDxfId="3">
      <calculatedColumnFormula>Tabela134[[#This Row],[Znesek brez DDV]]</calculatedColumnFormula>
    </tableColumn>
    <tableColumn id="20" xr3:uid="{7CD5F641-0D9E-4B87-8557-8F8230F76D7D}" name="Stroški namenjeni dopolnjujoči oz. spremljajoči turistični infrastrukturi" totalsRowFunction="sum" dataDxfId="15" totalsRowDxfId="2"/>
    <tableColumn id="23" xr3:uid="{3B045E53-C16A-46BE-8286-A901A32A73E9}" name="Delež stroškov, namenjen dopolnjujoči oz. spremljajoči turistični infrastrukturi" dataDxfId="14" totalsRowDxfId="1">
      <calculatedColumnFormula>IFERROR(L12/K12,0)</calculatedColumnFormula>
    </tableColumn>
    <tableColumn id="2" xr3:uid="{350AB2C2-7167-4C69-B7BD-A4365AED5462}" name="Specifikacija stroškov -_x000a_ konkretne postavke iz ponudbe / predračuna _x000a_(naziv, opis, količina, cena), ki se nanašajo na dopolnjujočo oz. spremljajočo turistično infrastrukturo*" dataDxfId="13" totalsRowDxfId="0"/>
  </tableColumns>
  <tableStyleInfo showFirstColumn="0" showLastColumn="0" showRowStripes="1" showColumnStripes="0"/>
</table>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pageSetUpPr fitToPage="1"/>
  </sheetPr>
  <dimension ref="A1:O33"/>
  <sheetViews>
    <sheetView topLeftCell="A7" zoomScale="124" zoomScaleNormal="124" workbookViewId="0">
      <selection activeCell="F14" sqref="F14"/>
    </sheetView>
  </sheetViews>
  <sheetFormatPr defaultRowHeight="15"/>
  <cols>
    <col min="1" max="1" width="3" customWidth="1"/>
    <col min="2" max="2" width="5.140625" customWidth="1"/>
    <col min="3" max="3" width="26.42578125" customWidth="1"/>
    <col min="4" max="4" width="23.42578125" customWidth="1"/>
    <col min="5" max="5" width="28.140625" customWidth="1"/>
    <col min="6" max="6" width="23.140625" customWidth="1"/>
  </cols>
  <sheetData>
    <row r="1" spans="2:9">
      <c r="B1" s="2"/>
    </row>
    <row r="2" spans="2:9">
      <c r="B2" s="2"/>
    </row>
    <row r="3" spans="2:9">
      <c r="B3" s="2"/>
    </row>
    <row r="4" spans="2:9">
      <c r="B4" s="2"/>
    </row>
    <row r="5" spans="2:9" ht="30.75" customHeight="1">
      <c r="B5" s="10"/>
      <c r="C5" s="214" t="s">
        <v>95</v>
      </c>
      <c r="D5" s="214"/>
      <c r="E5" s="214"/>
      <c r="F5" s="214"/>
      <c r="G5" s="10"/>
      <c r="H5" s="10"/>
      <c r="I5" s="10"/>
    </row>
    <row r="6" spans="2:9" ht="30.75" customHeight="1">
      <c r="B6" s="10"/>
      <c r="C6" s="12"/>
      <c r="D6" s="12"/>
      <c r="E6" s="12"/>
      <c r="F6" s="12"/>
      <c r="G6" s="10"/>
      <c r="H6" s="10"/>
      <c r="I6" s="10"/>
    </row>
    <row r="7" spans="2:9" ht="17.25" customHeight="1">
      <c r="B7" s="10"/>
      <c r="C7" s="30" t="s">
        <v>20</v>
      </c>
      <c r="D7" s="216"/>
      <c r="E7" s="217"/>
      <c r="F7" s="218"/>
      <c r="G7" s="10"/>
      <c r="H7" s="10"/>
      <c r="I7" s="10"/>
    </row>
    <row r="8" spans="2:9" ht="16.5" customHeight="1">
      <c r="B8" s="10"/>
      <c r="C8" s="10"/>
      <c r="D8" s="10"/>
      <c r="E8" s="10"/>
      <c r="F8" s="10"/>
      <c r="G8" s="10"/>
      <c r="H8" s="10"/>
      <c r="I8" s="10"/>
    </row>
    <row r="9" spans="2:9" ht="15.75" customHeight="1">
      <c r="B9" s="10"/>
      <c r="C9" s="214" t="s">
        <v>32</v>
      </c>
      <c r="D9" s="214"/>
      <c r="E9" s="214"/>
      <c r="F9" s="10"/>
      <c r="G9" s="10"/>
      <c r="H9" s="10"/>
      <c r="I9" s="10"/>
    </row>
    <row r="10" spans="2:9" ht="15.75" customHeight="1">
      <c r="B10" s="10"/>
      <c r="C10" s="20"/>
      <c r="D10" s="20"/>
      <c r="E10" s="20"/>
      <c r="F10" s="10"/>
      <c r="G10" s="10"/>
      <c r="H10" s="10"/>
      <c r="I10" s="10"/>
    </row>
    <row r="11" spans="2:9" ht="15.75" customHeight="1">
      <c r="B11" s="10"/>
      <c r="C11" s="214" t="s">
        <v>31</v>
      </c>
      <c r="D11" s="214"/>
      <c r="E11" s="214"/>
      <c r="F11" s="22"/>
      <c r="G11" s="10"/>
      <c r="H11" s="10"/>
      <c r="I11" s="10"/>
    </row>
    <row r="12" spans="2:9">
      <c r="B12" s="8"/>
      <c r="C12" s="9"/>
      <c r="D12" s="9"/>
      <c r="E12" s="9"/>
      <c r="F12" s="9"/>
      <c r="G12" s="9"/>
      <c r="H12" s="9"/>
      <c r="I12" s="9"/>
    </row>
    <row r="13" spans="2:9" ht="18" customHeight="1">
      <c r="B13" s="219" t="s">
        <v>19</v>
      </c>
      <c r="C13" s="220"/>
      <c r="D13" s="220"/>
      <c r="E13" s="221"/>
    </row>
    <row r="14" spans="2:9" ht="54.6" customHeight="1">
      <c r="B14" s="215"/>
      <c r="C14" s="215" t="s">
        <v>1</v>
      </c>
      <c r="D14" s="215" t="s">
        <v>2</v>
      </c>
      <c r="E14" s="215" t="s">
        <v>3</v>
      </c>
    </row>
    <row r="15" spans="2:9">
      <c r="B15" s="215"/>
      <c r="C15" s="215"/>
      <c r="D15" s="215"/>
      <c r="E15" s="215"/>
    </row>
    <row r="16" spans="2:9" ht="16.5">
      <c r="B16" s="4">
        <v>1</v>
      </c>
      <c r="C16" s="3"/>
      <c r="D16" s="3"/>
      <c r="E16" s="3"/>
    </row>
    <row r="17" spans="1:15" ht="16.5">
      <c r="B17" s="4">
        <v>2</v>
      </c>
      <c r="C17" s="3"/>
      <c r="D17" s="3"/>
      <c r="E17" s="3"/>
    </row>
    <row r="18" spans="1:15" ht="16.5">
      <c r="B18" s="4">
        <v>3</v>
      </c>
      <c r="C18" s="3"/>
      <c r="D18" s="3"/>
      <c r="E18" s="3"/>
    </row>
    <row r="19" spans="1:15" ht="16.5">
      <c r="B19" s="4">
        <v>4</v>
      </c>
      <c r="C19" s="3"/>
      <c r="D19" s="3"/>
      <c r="E19" s="3"/>
    </row>
    <row r="20" spans="1:15" ht="16.5">
      <c r="B20" s="4">
        <v>5</v>
      </c>
      <c r="C20" s="3"/>
      <c r="D20" s="3"/>
      <c r="E20" s="3"/>
    </row>
    <row r="21" spans="1:15">
      <c r="B21" s="52">
        <v>6</v>
      </c>
      <c r="C21" s="52"/>
      <c r="D21" s="52"/>
      <c r="E21" s="52"/>
    </row>
    <row r="22" spans="1:15">
      <c r="B22" s="52">
        <v>7</v>
      </c>
      <c r="C22" s="52"/>
      <c r="D22" s="52"/>
      <c r="E22" s="52"/>
    </row>
    <row r="23" spans="1:15">
      <c r="B23" s="52">
        <v>8</v>
      </c>
      <c r="C23" s="52"/>
      <c r="D23" s="52"/>
      <c r="E23" s="52"/>
    </row>
    <row r="24" spans="1:15">
      <c r="B24" s="52">
        <v>9</v>
      </c>
      <c r="C24" s="52"/>
      <c r="D24" s="52"/>
      <c r="E24" s="52"/>
    </row>
    <row r="25" spans="1:15">
      <c r="B25" s="52">
        <v>10</v>
      </c>
      <c r="C25" s="52"/>
      <c r="D25" s="52"/>
      <c r="E25" s="52"/>
    </row>
    <row r="30" spans="1:15" s="11" customFormat="1" ht="16.5">
      <c r="A30" s="32"/>
      <c r="B30" s="11" t="s">
        <v>35</v>
      </c>
      <c r="D30" s="11" t="s">
        <v>38</v>
      </c>
      <c r="E30" s="11" t="s">
        <v>36</v>
      </c>
    </row>
    <row r="31" spans="1:15" ht="16.5">
      <c r="A31" s="32"/>
      <c r="H31" s="33"/>
      <c r="N31" s="32"/>
      <c r="O31" s="32"/>
    </row>
    <row r="32" spans="1:15" ht="16.5">
      <c r="O32" s="32"/>
    </row>
    <row r="33" spans="2:2" s="35" customFormat="1">
      <c r="B33" s="36" t="s">
        <v>37</v>
      </c>
    </row>
  </sheetData>
  <mergeCells count="9">
    <mergeCell ref="C5:F5"/>
    <mergeCell ref="C9:E9"/>
    <mergeCell ref="B14:B15"/>
    <mergeCell ref="C14:C15"/>
    <mergeCell ref="D14:D15"/>
    <mergeCell ref="E14:E15"/>
    <mergeCell ref="D7:F7"/>
    <mergeCell ref="C11:E11"/>
    <mergeCell ref="B13:E13"/>
  </mergeCells>
  <hyperlinks>
    <hyperlink ref="B33" location="_ftnref1" display="_ftnref1" xr:uid="{00000000-0004-0000-0000-000000000000}"/>
  </hyperlinks>
  <pageMargins left="0.7" right="0.7" top="0.75" bottom="0.75" header="0.3" footer="0.3"/>
  <pageSetup paperSize="9" scale="85" fitToWidth="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10">
    <pageSetUpPr fitToPage="1"/>
  </sheetPr>
  <dimension ref="A1:Q24"/>
  <sheetViews>
    <sheetView zoomScaleNormal="100" workbookViewId="0">
      <selection activeCell="J25" sqref="J25"/>
    </sheetView>
  </sheetViews>
  <sheetFormatPr defaultRowHeight="15"/>
  <cols>
    <col min="1" max="1" width="3" customWidth="1"/>
    <col min="2" max="2" width="11.85546875" customWidth="1"/>
    <col min="3" max="3" width="18.5703125" customWidth="1"/>
    <col min="4" max="4" width="22.5703125" customWidth="1"/>
  </cols>
  <sheetData>
    <row r="1" spans="2:17">
      <c r="B1" s="2"/>
    </row>
    <row r="2" spans="2:17">
      <c r="B2" s="2"/>
    </row>
    <row r="3" spans="2:17">
      <c r="B3" s="2"/>
    </row>
    <row r="4" spans="2:17">
      <c r="B4" s="2"/>
    </row>
    <row r="5" spans="2:17" ht="32.25" customHeight="1">
      <c r="B5" s="214" t="s">
        <v>95</v>
      </c>
      <c r="C5" s="214"/>
      <c r="D5" s="214"/>
      <c r="E5" s="214"/>
      <c r="F5" s="214"/>
      <c r="G5" s="214"/>
      <c r="H5" s="214"/>
      <c r="I5" s="214"/>
    </row>
    <row r="6" spans="2:17">
      <c r="B6" s="2"/>
    </row>
    <row r="7" spans="2:17" ht="16.5">
      <c r="B7" s="214" t="s">
        <v>13</v>
      </c>
      <c r="C7" s="214"/>
      <c r="D7" s="214"/>
      <c r="E7" s="214"/>
      <c r="F7" s="214"/>
      <c r="G7" s="214"/>
      <c r="H7" s="214"/>
      <c r="I7" s="214"/>
    </row>
    <row r="8" spans="2:17" ht="16.5">
      <c r="B8" s="20"/>
      <c r="C8" s="20"/>
      <c r="D8" s="20"/>
      <c r="E8" s="20"/>
      <c r="F8" s="20"/>
      <c r="G8" s="20"/>
      <c r="H8" s="20"/>
      <c r="I8" s="20"/>
    </row>
    <row r="9" spans="2:17" ht="17.25" customHeight="1">
      <c r="B9" s="20"/>
      <c r="C9" s="214" t="s">
        <v>111</v>
      </c>
      <c r="D9" s="214"/>
      <c r="E9" s="214"/>
      <c r="F9" s="214"/>
      <c r="G9" s="214"/>
      <c r="H9" s="214"/>
      <c r="I9" s="20"/>
    </row>
    <row r="10" spans="2:17" ht="16.5">
      <c r="B10" s="18"/>
      <c r="C10" s="18"/>
      <c r="D10" s="18"/>
      <c r="E10" s="18"/>
      <c r="F10" s="18"/>
      <c r="G10" s="18"/>
      <c r="H10" s="18"/>
      <c r="I10" s="18"/>
    </row>
    <row r="11" spans="2:17" s="110" customFormat="1" ht="17.25" customHeight="1">
      <c r="B11" s="356" t="s">
        <v>143</v>
      </c>
      <c r="C11" s="357"/>
      <c r="D11" s="358"/>
    </row>
    <row r="12" spans="2:17" ht="33">
      <c r="B12" s="25" t="s">
        <v>10</v>
      </c>
      <c r="C12" s="26" t="s">
        <v>11</v>
      </c>
      <c r="D12" s="26" t="s">
        <v>12</v>
      </c>
    </row>
    <row r="13" spans="2:17" ht="33" customHeight="1">
      <c r="B13" s="54">
        <v>2025</v>
      </c>
      <c r="C13" s="160"/>
      <c r="D13" s="160"/>
    </row>
    <row r="14" spans="2:17" ht="32.25" customHeight="1" thickBot="1">
      <c r="B14" s="40">
        <v>2026</v>
      </c>
      <c r="C14" s="178"/>
      <c r="D14" s="178"/>
      <c r="J14" s="355"/>
      <c r="K14" s="355"/>
      <c r="L14" s="355"/>
      <c r="M14" s="355"/>
      <c r="N14" s="355"/>
      <c r="O14" s="355"/>
      <c r="P14" s="355"/>
      <c r="Q14" s="355"/>
    </row>
    <row r="15" spans="2:17" ht="36" customHeight="1" thickBot="1">
      <c r="B15" s="51" t="s">
        <v>0</v>
      </c>
      <c r="C15" s="95">
        <f>SUM(C13:C14)</f>
        <v>0</v>
      </c>
      <c r="D15" s="96">
        <f>SUM(D13:D14)</f>
        <v>0</v>
      </c>
      <c r="J15" s="21"/>
      <c r="K15" s="21"/>
      <c r="L15" s="21"/>
      <c r="M15" s="21"/>
      <c r="N15" s="21"/>
      <c r="O15" s="21"/>
      <c r="P15" s="21"/>
      <c r="Q15" s="21"/>
    </row>
    <row r="16" spans="2:17" ht="16.5">
      <c r="J16" s="21"/>
      <c r="K16" s="355"/>
      <c r="L16" s="355"/>
      <c r="M16" s="355"/>
      <c r="N16" s="355"/>
      <c r="O16" s="355"/>
      <c r="P16" s="355"/>
      <c r="Q16" s="21"/>
    </row>
    <row r="17" spans="1:17" s="121" customFormat="1" ht="16.5">
      <c r="B17" s="7" t="s">
        <v>174</v>
      </c>
      <c r="J17" s="117"/>
      <c r="K17" s="117"/>
      <c r="L17" s="117"/>
      <c r="M17" s="117"/>
      <c r="N17" s="117"/>
      <c r="O17" s="117"/>
      <c r="P17" s="117"/>
      <c r="Q17" s="117"/>
    </row>
    <row r="18" spans="1:17">
      <c r="B18" s="159"/>
    </row>
    <row r="21" spans="1:17" s="11" customFormat="1" ht="16.5">
      <c r="A21" s="32"/>
      <c r="B21" s="11" t="s">
        <v>35</v>
      </c>
      <c r="D21" s="11" t="s">
        <v>38</v>
      </c>
      <c r="E21" s="11" t="s">
        <v>36</v>
      </c>
    </row>
    <row r="22" spans="1:17" ht="16.5">
      <c r="A22" s="32"/>
      <c r="H22" s="33"/>
      <c r="N22" s="32"/>
      <c r="O22" s="32"/>
    </row>
    <row r="23" spans="1:17" ht="16.5">
      <c r="O23" s="32"/>
    </row>
    <row r="24" spans="1:17" s="35" customFormat="1">
      <c r="B24" s="36" t="s">
        <v>37</v>
      </c>
    </row>
  </sheetData>
  <sheetProtection algorithmName="SHA-512" hashValue="j7luD2QeQvnQ+QPRuTtNcAQcFjmfRChfHt/c1lllz8X88uZQmy09uMoRVZVA+YPv5R9gKvjqNQSlSeDm60Zrjw==" saltValue="ViHn7HmTCID56cOX8hhmGw==" spinCount="100000" sheet="1" objects="1" scenarios="1"/>
  <mergeCells count="6">
    <mergeCell ref="K16:P16"/>
    <mergeCell ref="B5:I5"/>
    <mergeCell ref="B7:I7"/>
    <mergeCell ref="B11:D11"/>
    <mergeCell ref="C9:H9"/>
    <mergeCell ref="J14:Q14"/>
  </mergeCells>
  <hyperlinks>
    <hyperlink ref="B24" location="_ftnref1" display="_ftnref1" xr:uid="{00000000-0004-0000-0700-000000000000}"/>
  </hyperlinks>
  <pageMargins left="0.7" right="0.7" top="0.75" bottom="0.75" header="0.3" footer="0.3"/>
  <pageSetup paperSize="9" scale="74"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065A6-2070-4176-A6CA-4F481EAE1FE3}">
  <sheetPr codeName="List11"/>
  <dimension ref="A1:J21"/>
  <sheetViews>
    <sheetView workbookViewId="0">
      <selection activeCell="J7" sqref="J7"/>
    </sheetView>
  </sheetViews>
  <sheetFormatPr defaultRowHeight="15"/>
  <sheetData>
    <row r="1" spans="1:10">
      <c r="A1" t="s">
        <v>121</v>
      </c>
      <c r="G1" t="s">
        <v>122</v>
      </c>
      <c r="J1" t="s">
        <v>123</v>
      </c>
    </row>
    <row r="2" spans="1:10">
      <c r="A2" t="s">
        <v>124</v>
      </c>
      <c r="G2" t="s">
        <v>125</v>
      </c>
      <c r="J2" t="s">
        <v>126</v>
      </c>
    </row>
    <row r="3" spans="1:10">
      <c r="A3" t="s">
        <v>127</v>
      </c>
      <c r="G3" t="s">
        <v>128</v>
      </c>
      <c r="J3" t="s">
        <v>134</v>
      </c>
    </row>
    <row r="4" spans="1:10">
      <c r="J4" t="s">
        <v>135</v>
      </c>
    </row>
    <row r="5" spans="1:10">
      <c r="J5" t="s">
        <v>129</v>
      </c>
    </row>
    <row r="6" spans="1:10">
      <c r="J6" t="s">
        <v>130</v>
      </c>
    </row>
    <row r="7" spans="1:10">
      <c r="J7" t="s">
        <v>136</v>
      </c>
    </row>
    <row r="8" spans="1:10">
      <c r="J8" t="s">
        <v>131</v>
      </c>
    </row>
    <row r="9" spans="1:10">
      <c r="A9" s="100">
        <v>0.1</v>
      </c>
      <c r="D9" t="s">
        <v>21</v>
      </c>
      <c r="J9" t="s">
        <v>132</v>
      </c>
    </row>
    <row r="10" spans="1:10">
      <c r="A10" s="100">
        <v>0.15</v>
      </c>
      <c r="D10" t="s">
        <v>133</v>
      </c>
    </row>
    <row r="11" spans="1:10">
      <c r="A11" s="100">
        <v>0.2</v>
      </c>
    </row>
    <row r="12" spans="1:10">
      <c r="A12" s="100">
        <v>0.25</v>
      </c>
    </row>
    <row r="13" spans="1:10">
      <c r="A13" s="100">
        <v>0.3</v>
      </c>
    </row>
    <row r="14" spans="1:10">
      <c r="A14" s="100">
        <v>0.35</v>
      </c>
    </row>
    <row r="15" spans="1:10">
      <c r="A15" s="100">
        <v>0.4</v>
      </c>
    </row>
    <row r="16" spans="1:10">
      <c r="A16" s="100">
        <v>0.45</v>
      </c>
    </row>
    <row r="17" spans="1:1">
      <c r="A17" s="100">
        <v>0.5</v>
      </c>
    </row>
    <row r="18" spans="1:1">
      <c r="A18" s="100">
        <v>0.7</v>
      </c>
    </row>
    <row r="19" spans="1:1">
      <c r="A19" s="100"/>
    </row>
    <row r="20" spans="1:1">
      <c r="A20" s="100"/>
    </row>
    <row r="21" spans="1:1">
      <c r="A21" s="10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CECAE-48E8-4DC1-9D25-38B6C43F9AE4}">
  <sheetPr codeName="List2"/>
  <dimension ref="A1:M54"/>
  <sheetViews>
    <sheetView topLeftCell="A15" zoomScale="124" zoomScaleNormal="124" workbookViewId="0">
      <selection activeCell="H19" sqref="H19"/>
    </sheetView>
  </sheetViews>
  <sheetFormatPr defaultColWidth="9.140625" defaultRowHeight="15"/>
  <cols>
    <col min="1" max="1" width="2.5703125" style="121" customWidth="1"/>
    <col min="2" max="2" width="17.28515625" style="121" customWidth="1"/>
    <col min="3" max="3" width="18.28515625" style="121" customWidth="1"/>
    <col min="4" max="4" width="11.42578125" style="121" customWidth="1"/>
    <col min="5" max="5" width="11.7109375" style="121" customWidth="1"/>
    <col min="6" max="6" width="11.42578125" style="121" customWidth="1"/>
    <col min="7" max="7" width="11.7109375" style="121" customWidth="1"/>
    <col min="8" max="8" width="12.7109375" style="121" customWidth="1"/>
    <col min="9" max="16384" width="9.140625" style="121"/>
  </cols>
  <sheetData>
    <row r="1" spans="2:9">
      <c r="B1" s="127"/>
    </row>
    <row r="2" spans="2:9">
      <c r="B2" s="127"/>
    </row>
    <row r="3" spans="2:9">
      <c r="B3" s="127"/>
    </row>
    <row r="4" spans="2:9">
      <c r="B4" s="8"/>
      <c r="C4" s="9"/>
      <c r="D4" s="9"/>
      <c r="E4" s="9"/>
      <c r="F4" s="9"/>
      <c r="G4" s="9"/>
    </row>
    <row r="5" spans="2:9" ht="16.5">
      <c r="B5" s="214" t="s">
        <v>95</v>
      </c>
      <c r="C5" s="214"/>
      <c r="D5" s="214"/>
      <c r="E5" s="214"/>
      <c r="F5" s="214"/>
      <c r="G5" s="214"/>
    </row>
    <row r="6" spans="2:9">
      <c r="B6" s="8"/>
      <c r="C6" s="9"/>
      <c r="D6" s="9"/>
      <c r="E6" s="9"/>
      <c r="F6" s="9"/>
      <c r="G6" s="9"/>
    </row>
    <row r="7" spans="2:9" ht="16.5">
      <c r="B7" s="214" t="s">
        <v>13</v>
      </c>
      <c r="C7" s="214"/>
      <c r="D7" s="214"/>
      <c r="E7" s="214"/>
      <c r="F7" s="214"/>
      <c r="G7" s="214"/>
    </row>
    <row r="8" spans="2:9" ht="16.5">
      <c r="B8" s="114"/>
      <c r="C8" s="114"/>
      <c r="D8" s="114"/>
      <c r="E8" s="114"/>
      <c r="F8" s="114"/>
      <c r="G8" s="114"/>
    </row>
    <row r="9" spans="2:9" ht="16.5">
      <c r="B9" s="114"/>
      <c r="C9" s="128" t="s">
        <v>46</v>
      </c>
      <c r="D9" s="23"/>
      <c r="E9" s="23"/>
      <c r="F9" s="114"/>
      <c r="G9" s="114"/>
    </row>
    <row r="11" spans="2:9" ht="16.5">
      <c r="B11" s="233" t="s">
        <v>39</v>
      </c>
      <c r="C11" s="233"/>
      <c r="D11" s="233"/>
      <c r="E11" s="233"/>
      <c r="F11" s="233"/>
      <c r="G11" s="233"/>
      <c r="H11" s="116" t="s">
        <v>4</v>
      </c>
      <c r="I11" s="1"/>
    </row>
    <row r="12" spans="2:9" ht="16.5">
      <c r="B12" s="215" t="s">
        <v>5</v>
      </c>
      <c r="C12" s="115"/>
      <c r="D12" s="215"/>
      <c r="E12" s="215"/>
      <c r="F12" s="215"/>
      <c r="G12" s="215"/>
      <c r="H12" s="116"/>
      <c r="I12" s="1"/>
    </row>
    <row r="13" spans="2:9" ht="49.5">
      <c r="B13" s="215"/>
      <c r="C13" s="115" t="s">
        <v>6</v>
      </c>
      <c r="D13" s="115">
        <v>2023</v>
      </c>
      <c r="E13" s="115">
        <v>2024</v>
      </c>
      <c r="F13" s="115">
        <v>2025</v>
      </c>
      <c r="G13" s="115">
        <v>2026</v>
      </c>
      <c r="H13" s="115" t="s">
        <v>0</v>
      </c>
      <c r="I13" s="1"/>
    </row>
    <row r="14" spans="2:9">
      <c r="B14" s="219" t="s">
        <v>49</v>
      </c>
      <c r="C14" s="220"/>
      <c r="D14" s="220"/>
      <c r="E14" s="220"/>
      <c r="F14" s="220"/>
      <c r="G14" s="220"/>
      <c r="H14" s="221"/>
      <c r="I14" s="1"/>
    </row>
    <row r="15" spans="2:9" ht="16.5">
      <c r="B15" s="228" t="s">
        <v>40</v>
      </c>
      <c r="C15" s="179" t="s">
        <v>22</v>
      </c>
      <c r="D15" s="180"/>
      <c r="E15" s="180"/>
      <c r="F15" s="180"/>
      <c r="G15" s="180"/>
      <c r="H15" s="130">
        <f t="shared" ref="H15:H27" si="0">SUM(D15:G15)</f>
        <v>0</v>
      </c>
      <c r="I15" s="1"/>
    </row>
    <row r="16" spans="2:9" ht="33">
      <c r="B16" s="223"/>
      <c r="C16" s="179" t="s">
        <v>23</v>
      </c>
      <c r="D16" s="180"/>
      <c r="E16" s="180"/>
      <c r="F16" s="180"/>
      <c r="G16" s="180"/>
      <c r="H16" s="130">
        <f>SUM(D16:G16)</f>
        <v>0</v>
      </c>
      <c r="I16" s="1"/>
    </row>
    <row r="17" spans="2:9" ht="16.5">
      <c r="B17" s="223"/>
      <c r="C17" s="179" t="s">
        <v>24</v>
      </c>
      <c r="D17" s="180"/>
      <c r="E17" s="180"/>
      <c r="F17" s="180"/>
      <c r="G17" s="180"/>
      <c r="H17" s="130">
        <f t="shared" si="0"/>
        <v>0</v>
      </c>
      <c r="I17" s="1"/>
    </row>
    <row r="18" spans="2:9" ht="16.5">
      <c r="B18" s="223"/>
      <c r="C18" s="179"/>
      <c r="D18" s="180"/>
      <c r="E18" s="180"/>
      <c r="F18" s="180"/>
      <c r="G18" s="180"/>
      <c r="H18" s="130">
        <f>SUM(D18:G18)</f>
        <v>0</v>
      </c>
      <c r="I18" s="1"/>
    </row>
    <row r="19" spans="2:9" ht="16.5">
      <c r="B19" s="223"/>
      <c r="C19" s="179"/>
      <c r="D19" s="180"/>
      <c r="E19" s="180"/>
      <c r="F19" s="180"/>
      <c r="G19" s="180"/>
      <c r="H19" s="130">
        <f t="shared" si="0"/>
        <v>0</v>
      </c>
      <c r="I19" s="1"/>
    </row>
    <row r="20" spans="2:9" ht="16.5">
      <c r="B20" s="222" t="s">
        <v>41</v>
      </c>
      <c r="C20" s="181" t="s">
        <v>25</v>
      </c>
      <c r="D20" s="182"/>
      <c r="E20" s="182"/>
      <c r="F20" s="182"/>
      <c r="G20" s="182"/>
      <c r="H20" s="144">
        <f t="shared" si="0"/>
        <v>0</v>
      </c>
      <c r="I20" s="1"/>
    </row>
    <row r="21" spans="2:9" ht="16.5">
      <c r="B21" s="223"/>
      <c r="C21" s="183" t="s">
        <v>26</v>
      </c>
      <c r="D21" s="180"/>
      <c r="E21" s="180"/>
      <c r="F21" s="180"/>
      <c r="G21" s="180"/>
      <c r="H21" s="130">
        <f t="shared" si="0"/>
        <v>0</v>
      </c>
      <c r="I21" s="1"/>
    </row>
    <row r="22" spans="2:9" ht="16.5">
      <c r="B22" s="223"/>
      <c r="C22" s="183"/>
      <c r="D22" s="180"/>
      <c r="E22" s="180"/>
      <c r="F22" s="180"/>
      <c r="G22" s="180"/>
      <c r="H22" s="130">
        <f t="shared" si="0"/>
        <v>0</v>
      </c>
      <c r="I22" s="1"/>
    </row>
    <row r="23" spans="2:9" ht="16.5">
      <c r="B23" s="223"/>
      <c r="C23" s="183"/>
      <c r="D23" s="180"/>
      <c r="E23" s="180"/>
      <c r="F23" s="180"/>
      <c r="G23" s="180"/>
      <c r="H23" s="130">
        <f t="shared" si="0"/>
        <v>0</v>
      </c>
      <c r="I23" s="1"/>
    </row>
    <row r="24" spans="2:9" ht="16.5">
      <c r="B24" s="223"/>
      <c r="C24" s="183"/>
      <c r="D24" s="180"/>
      <c r="E24" s="180"/>
      <c r="F24" s="180"/>
      <c r="G24" s="180"/>
      <c r="H24" s="130">
        <f t="shared" si="0"/>
        <v>0</v>
      </c>
      <c r="I24" s="1"/>
    </row>
    <row r="25" spans="2:9" ht="16.5">
      <c r="B25" s="223"/>
      <c r="C25" s="183"/>
      <c r="D25" s="180"/>
      <c r="E25" s="180"/>
      <c r="F25" s="180"/>
      <c r="G25" s="180"/>
      <c r="H25" s="130">
        <f t="shared" si="0"/>
        <v>0</v>
      </c>
      <c r="I25" s="1"/>
    </row>
    <row r="26" spans="2:9" ht="16.5">
      <c r="B26" s="223"/>
      <c r="C26" s="183"/>
      <c r="D26" s="180"/>
      <c r="E26" s="180"/>
      <c r="F26" s="180"/>
      <c r="G26" s="180"/>
      <c r="H26" s="130">
        <f t="shared" si="0"/>
        <v>0</v>
      </c>
      <c r="I26" s="1"/>
    </row>
    <row r="27" spans="2:9" ht="16.5">
      <c r="B27" s="229"/>
      <c r="C27" s="184"/>
      <c r="D27" s="185"/>
      <c r="E27" s="185"/>
      <c r="F27" s="185"/>
      <c r="G27" s="185"/>
      <c r="H27" s="132">
        <f t="shared" si="0"/>
        <v>0</v>
      </c>
      <c r="I27" s="1"/>
    </row>
    <row r="28" spans="2:9" ht="16.5">
      <c r="B28" s="225" t="s">
        <v>91</v>
      </c>
      <c r="C28" s="225"/>
      <c r="D28" s="129">
        <f t="shared" ref="D28:H28" si="1">SUM(D15:D27)</f>
        <v>0</v>
      </c>
      <c r="E28" s="129">
        <f t="shared" si="1"/>
        <v>0</v>
      </c>
      <c r="F28" s="129">
        <f t="shared" si="1"/>
        <v>0</v>
      </c>
      <c r="G28" s="129">
        <f t="shared" si="1"/>
        <v>0</v>
      </c>
      <c r="H28" s="129">
        <f t="shared" si="1"/>
        <v>0</v>
      </c>
      <c r="I28" s="1"/>
    </row>
    <row r="29" spans="2:9">
      <c r="B29" s="219" t="s">
        <v>42</v>
      </c>
      <c r="C29" s="220"/>
      <c r="D29" s="220"/>
      <c r="E29" s="220"/>
      <c r="F29" s="220"/>
      <c r="G29" s="220"/>
      <c r="H29" s="221"/>
      <c r="I29" s="1"/>
    </row>
    <row r="30" spans="2:9" ht="16.5">
      <c r="B30" s="228" t="s">
        <v>40</v>
      </c>
      <c r="C30" s="230" t="s">
        <v>44</v>
      </c>
      <c r="D30" s="186"/>
      <c r="E30" s="186"/>
      <c r="F30" s="186"/>
      <c r="G30" s="186"/>
      <c r="H30" s="137">
        <f t="shared" ref="H30:H40" si="2">SUM(D30:G30)</f>
        <v>0</v>
      </c>
      <c r="I30" s="1"/>
    </row>
    <row r="31" spans="2:9" ht="16.5">
      <c r="B31" s="223"/>
      <c r="C31" s="231"/>
      <c r="D31" s="186"/>
      <c r="E31" s="186"/>
      <c r="F31" s="186"/>
      <c r="G31" s="186"/>
      <c r="H31" s="137">
        <f t="shared" si="2"/>
        <v>0</v>
      </c>
      <c r="I31" s="1"/>
    </row>
    <row r="32" spans="2:9" ht="16.5">
      <c r="B32" s="223"/>
      <c r="C32" s="231"/>
      <c r="D32" s="186"/>
      <c r="E32" s="186"/>
      <c r="F32" s="186"/>
      <c r="G32" s="186"/>
      <c r="H32" s="137">
        <f t="shared" si="2"/>
        <v>0</v>
      </c>
      <c r="I32" s="1"/>
    </row>
    <row r="33" spans="2:9" ht="16.5">
      <c r="B33" s="223"/>
      <c r="C33" s="231"/>
      <c r="D33" s="186"/>
      <c r="E33" s="186"/>
      <c r="F33" s="186"/>
      <c r="G33" s="186"/>
      <c r="H33" s="137">
        <f t="shared" si="2"/>
        <v>0</v>
      </c>
      <c r="I33" s="1"/>
    </row>
    <row r="34" spans="2:9" ht="16.5">
      <c r="B34" s="223"/>
      <c r="C34" s="232"/>
      <c r="D34" s="186"/>
      <c r="E34" s="186"/>
      <c r="F34" s="186"/>
      <c r="G34" s="186"/>
      <c r="H34" s="137">
        <f t="shared" si="2"/>
        <v>0</v>
      </c>
      <c r="I34" s="1"/>
    </row>
    <row r="35" spans="2:9" ht="49.5">
      <c r="B35" s="222" t="s">
        <v>43</v>
      </c>
      <c r="C35" s="181" t="s">
        <v>27</v>
      </c>
      <c r="D35" s="187"/>
      <c r="E35" s="187"/>
      <c r="F35" s="187"/>
      <c r="G35" s="187"/>
      <c r="H35" s="145">
        <f t="shared" si="2"/>
        <v>0</v>
      </c>
      <c r="I35" s="1"/>
    </row>
    <row r="36" spans="2:9" ht="33">
      <c r="B36" s="223"/>
      <c r="C36" s="179" t="s">
        <v>28</v>
      </c>
      <c r="D36" s="186"/>
      <c r="E36" s="186"/>
      <c r="F36" s="186"/>
      <c r="G36" s="186"/>
      <c r="H36" s="137">
        <f t="shared" si="2"/>
        <v>0</v>
      </c>
      <c r="I36" s="1"/>
    </row>
    <row r="37" spans="2:9" ht="33">
      <c r="B37" s="223"/>
      <c r="C37" s="179" t="s">
        <v>29</v>
      </c>
      <c r="D37" s="186"/>
      <c r="E37" s="186"/>
      <c r="F37" s="186"/>
      <c r="G37" s="186"/>
      <c r="H37" s="137">
        <f t="shared" si="2"/>
        <v>0</v>
      </c>
      <c r="I37" s="1"/>
    </row>
    <row r="38" spans="2:9" ht="16.5">
      <c r="B38" s="223"/>
      <c r="C38" s="179" t="s">
        <v>24</v>
      </c>
      <c r="D38" s="186"/>
      <c r="E38" s="186"/>
      <c r="F38" s="186"/>
      <c r="G38" s="186"/>
      <c r="H38" s="137">
        <f t="shared" si="2"/>
        <v>0</v>
      </c>
      <c r="I38" s="1"/>
    </row>
    <row r="39" spans="2:9" ht="16.5">
      <c r="B39" s="223"/>
      <c r="C39" s="179"/>
      <c r="D39" s="186"/>
      <c r="E39" s="186"/>
      <c r="F39" s="186"/>
      <c r="G39" s="186"/>
      <c r="H39" s="137">
        <f t="shared" si="2"/>
        <v>0</v>
      </c>
      <c r="I39" s="1"/>
    </row>
    <row r="40" spans="2:9" ht="17.25" thickBot="1">
      <c r="B40" s="224"/>
      <c r="C40" s="188"/>
      <c r="D40" s="189"/>
      <c r="E40" s="189"/>
      <c r="F40" s="189"/>
      <c r="G40" s="189"/>
      <c r="H40" s="138">
        <f t="shared" si="2"/>
        <v>0</v>
      </c>
      <c r="I40" s="1"/>
    </row>
    <row r="41" spans="2:9" ht="17.25" thickBot="1">
      <c r="B41" s="225" t="s">
        <v>92</v>
      </c>
      <c r="C41" s="225"/>
      <c r="D41" s="139">
        <f t="shared" ref="D41:H41" si="3">SUM(D30:D40)</f>
        <v>0</v>
      </c>
      <c r="E41" s="139">
        <f t="shared" si="3"/>
        <v>0</v>
      </c>
      <c r="F41" s="139">
        <f t="shared" si="3"/>
        <v>0</v>
      </c>
      <c r="G41" s="139">
        <f t="shared" si="3"/>
        <v>0</v>
      </c>
      <c r="H41" s="140">
        <f t="shared" si="3"/>
        <v>0</v>
      </c>
      <c r="I41" s="1"/>
    </row>
    <row r="42" spans="2:9" ht="18" thickTop="1" thickBot="1">
      <c r="B42" s="226" t="s">
        <v>93</v>
      </c>
      <c r="C42" s="227"/>
      <c r="D42" s="134">
        <f t="shared" ref="D42:H42" si="4">D28+D41</f>
        <v>0</v>
      </c>
      <c r="E42" s="134">
        <f t="shared" si="4"/>
        <v>0</v>
      </c>
      <c r="F42" s="134">
        <f t="shared" si="4"/>
        <v>0</v>
      </c>
      <c r="G42" s="135">
        <f t="shared" si="4"/>
        <v>0</v>
      </c>
      <c r="H42" s="136">
        <f t="shared" si="4"/>
        <v>0</v>
      </c>
      <c r="I42" s="1"/>
    </row>
    <row r="43" spans="2:9" ht="15.75" thickTop="1">
      <c r="B43" s="7" t="s">
        <v>30</v>
      </c>
      <c r="I43" s="1"/>
    </row>
    <row r="44" spans="2:9" ht="16.5">
      <c r="B44" s="122"/>
      <c r="I44" s="1"/>
    </row>
    <row r="45" spans="2:9">
      <c r="B45" s="7" t="s">
        <v>161</v>
      </c>
    </row>
    <row r="46" spans="2:9">
      <c r="B46" s="125"/>
    </row>
    <row r="47" spans="2:9">
      <c r="B47" s="125"/>
    </row>
    <row r="49" spans="1:13" ht="16.5">
      <c r="A49" s="32"/>
      <c r="B49" s="122" t="s">
        <v>35</v>
      </c>
      <c r="C49" s="122"/>
      <c r="D49" s="122" t="s">
        <v>38</v>
      </c>
      <c r="E49" s="122"/>
      <c r="F49" s="122" t="s">
        <v>36</v>
      </c>
      <c r="G49" s="122"/>
      <c r="H49" s="122"/>
    </row>
    <row r="50" spans="1:13" ht="16.5">
      <c r="A50" s="32"/>
      <c r="F50" s="33"/>
    </row>
    <row r="51" spans="1:13" s="122" customFormat="1" ht="16.5">
      <c r="A51" s="121"/>
      <c r="B51" s="121"/>
      <c r="C51" s="121"/>
      <c r="D51" s="121"/>
      <c r="E51" s="121"/>
      <c r="F51" s="121"/>
      <c r="G51" s="121"/>
      <c r="H51" s="121"/>
    </row>
    <row r="52" spans="1:13" ht="16.5">
      <c r="A52" s="35"/>
      <c r="B52" s="36" t="s">
        <v>37</v>
      </c>
      <c r="C52" s="35"/>
      <c r="D52" s="35"/>
      <c r="E52" s="35"/>
      <c r="F52" s="35"/>
      <c r="G52" s="35"/>
      <c r="H52" s="35"/>
      <c r="L52" s="32"/>
      <c r="M52" s="32"/>
    </row>
    <row r="53" spans="1:13" ht="16.5">
      <c r="M53" s="32"/>
    </row>
    <row r="54" spans="1:13" s="35" customFormat="1">
      <c r="A54" s="121"/>
      <c r="B54" s="121"/>
      <c r="C54" s="121"/>
      <c r="D54" s="121"/>
      <c r="E54" s="121"/>
      <c r="F54" s="121"/>
      <c r="G54" s="121"/>
      <c r="H54" s="121"/>
    </row>
  </sheetData>
  <sheetProtection insertColumns="0" insertRows="0"/>
  <mergeCells count="15">
    <mergeCell ref="B14:H14"/>
    <mergeCell ref="B5:G5"/>
    <mergeCell ref="B7:G7"/>
    <mergeCell ref="B11:G11"/>
    <mergeCell ref="B12:B13"/>
    <mergeCell ref="D12:G12"/>
    <mergeCell ref="B35:B40"/>
    <mergeCell ref="B41:C41"/>
    <mergeCell ref="B42:C42"/>
    <mergeCell ref="B15:B19"/>
    <mergeCell ref="B20:B27"/>
    <mergeCell ref="B28:C28"/>
    <mergeCell ref="B29:H29"/>
    <mergeCell ref="B30:B34"/>
    <mergeCell ref="C30:C34"/>
  </mergeCells>
  <hyperlinks>
    <hyperlink ref="B52" location="_ftnref1" display="_ftnref1" xr:uid="{B7FCE696-790A-474B-9C57-E4BCCA465F2D}"/>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CB23A-7781-4170-9BB8-567A0FD02489}">
  <sheetPr codeName="List3"/>
  <dimension ref="A1:M54"/>
  <sheetViews>
    <sheetView zoomScale="124" zoomScaleNormal="124" workbookViewId="0">
      <selection activeCell="K29" sqref="K29"/>
    </sheetView>
  </sheetViews>
  <sheetFormatPr defaultColWidth="9.140625" defaultRowHeight="15"/>
  <cols>
    <col min="1" max="1" width="2.5703125" style="121" customWidth="1"/>
    <col min="2" max="2" width="17.28515625" style="121" customWidth="1"/>
    <col min="3" max="3" width="18.28515625" style="121" customWidth="1"/>
    <col min="4" max="4" width="11.42578125" style="121" customWidth="1"/>
    <col min="5" max="5" width="11.7109375" style="121" customWidth="1"/>
    <col min="6" max="6" width="11.42578125" style="121" customWidth="1"/>
    <col min="7" max="7" width="11.7109375" style="121" customWidth="1"/>
    <col min="8" max="8" width="12.7109375" style="121" customWidth="1"/>
    <col min="9" max="16384" width="9.140625" style="121"/>
  </cols>
  <sheetData>
    <row r="1" spans="2:9">
      <c r="B1" s="127"/>
    </row>
    <row r="2" spans="2:9">
      <c r="B2" s="127"/>
    </row>
    <row r="3" spans="2:9">
      <c r="B3" s="127"/>
    </row>
    <row r="4" spans="2:9">
      <c r="B4" s="8"/>
      <c r="C4" s="9"/>
      <c r="D4" s="9"/>
      <c r="E4" s="9"/>
      <c r="F4" s="9"/>
      <c r="G4" s="9"/>
    </row>
    <row r="5" spans="2:9" ht="16.5">
      <c r="B5" s="214" t="s">
        <v>95</v>
      </c>
      <c r="C5" s="214"/>
      <c r="D5" s="214"/>
      <c r="E5" s="214"/>
      <c r="F5" s="214"/>
      <c r="G5" s="214"/>
    </row>
    <row r="6" spans="2:9">
      <c r="B6" s="8"/>
      <c r="C6" s="9"/>
      <c r="D6" s="9"/>
      <c r="E6" s="9"/>
      <c r="F6" s="9"/>
      <c r="G6" s="9"/>
    </row>
    <row r="7" spans="2:9" ht="16.5">
      <c r="B7" s="214" t="s">
        <v>13</v>
      </c>
      <c r="C7" s="214"/>
      <c r="D7" s="214"/>
      <c r="E7" s="214"/>
      <c r="F7" s="214"/>
      <c r="G7" s="214"/>
    </row>
    <row r="8" spans="2:9" ht="16.5">
      <c r="B8" s="114"/>
      <c r="C8" s="114"/>
      <c r="D8" s="114"/>
      <c r="E8" s="114"/>
      <c r="F8" s="114"/>
      <c r="G8" s="114"/>
    </row>
    <row r="9" spans="2:9" ht="16.5">
      <c r="B9" s="114"/>
      <c r="C9" s="128" t="s">
        <v>98</v>
      </c>
      <c r="D9" s="23"/>
      <c r="E9" s="23"/>
      <c r="F9" s="114"/>
      <c r="G9" s="114"/>
    </row>
    <row r="11" spans="2:9" ht="16.5">
      <c r="B11" s="233" t="s">
        <v>45</v>
      </c>
      <c r="C11" s="233"/>
      <c r="D11" s="233"/>
      <c r="E11" s="233"/>
      <c r="F11" s="233"/>
      <c r="G11" s="233"/>
      <c r="H11" s="116" t="s">
        <v>4</v>
      </c>
      <c r="I11" s="1"/>
    </row>
    <row r="12" spans="2:9" ht="16.5">
      <c r="B12" s="215" t="s">
        <v>5</v>
      </c>
      <c r="C12" s="115"/>
      <c r="D12" s="215"/>
      <c r="E12" s="215"/>
      <c r="F12" s="215"/>
      <c r="G12" s="215"/>
      <c r="H12" s="116"/>
      <c r="I12" s="1"/>
    </row>
    <row r="13" spans="2:9" ht="49.5">
      <c r="B13" s="215"/>
      <c r="C13" s="115" t="s">
        <v>6</v>
      </c>
      <c r="D13" s="115">
        <v>2023</v>
      </c>
      <c r="E13" s="115">
        <v>2024</v>
      </c>
      <c r="F13" s="115">
        <v>2025</v>
      </c>
      <c r="G13" s="115">
        <v>2026</v>
      </c>
      <c r="H13" s="115" t="s">
        <v>0</v>
      </c>
      <c r="I13" s="1"/>
    </row>
    <row r="14" spans="2:9">
      <c r="B14" s="219" t="s">
        <v>49</v>
      </c>
      <c r="C14" s="220"/>
      <c r="D14" s="220"/>
      <c r="E14" s="220"/>
      <c r="F14" s="220"/>
      <c r="G14" s="220"/>
      <c r="H14" s="221"/>
      <c r="I14" s="1"/>
    </row>
    <row r="15" spans="2:9" ht="16.5">
      <c r="B15" s="228" t="s">
        <v>40</v>
      </c>
      <c r="C15" s="179" t="s">
        <v>22</v>
      </c>
      <c r="D15" s="180"/>
      <c r="E15" s="180"/>
      <c r="F15" s="180"/>
      <c r="G15" s="180"/>
      <c r="H15" s="130">
        <f t="shared" ref="H15:H27" si="0">SUM(D15:G15)</f>
        <v>0</v>
      </c>
      <c r="I15" s="1"/>
    </row>
    <row r="16" spans="2:9" ht="33">
      <c r="B16" s="223"/>
      <c r="C16" s="179" t="s">
        <v>23</v>
      </c>
      <c r="D16" s="180"/>
      <c r="E16" s="180"/>
      <c r="F16" s="180"/>
      <c r="G16" s="180"/>
      <c r="H16" s="130">
        <f t="shared" si="0"/>
        <v>0</v>
      </c>
      <c r="I16" s="1"/>
    </row>
    <row r="17" spans="2:9" ht="16.5">
      <c r="B17" s="223"/>
      <c r="C17" s="179" t="s">
        <v>24</v>
      </c>
      <c r="D17" s="180"/>
      <c r="E17" s="180"/>
      <c r="F17" s="180"/>
      <c r="G17" s="180"/>
      <c r="H17" s="130">
        <f t="shared" si="0"/>
        <v>0</v>
      </c>
      <c r="I17" s="1"/>
    </row>
    <row r="18" spans="2:9" ht="16.5">
      <c r="B18" s="223"/>
      <c r="C18" s="179"/>
      <c r="D18" s="180"/>
      <c r="E18" s="180"/>
      <c r="F18" s="180"/>
      <c r="G18" s="180"/>
      <c r="H18" s="130">
        <f t="shared" si="0"/>
        <v>0</v>
      </c>
      <c r="I18" s="1"/>
    </row>
    <row r="19" spans="2:9" ht="16.5">
      <c r="B19" s="223"/>
      <c r="C19" s="179"/>
      <c r="D19" s="180"/>
      <c r="E19" s="180"/>
      <c r="F19" s="180"/>
      <c r="G19" s="180"/>
      <c r="H19" s="130">
        <f t="shared" si="0"/>
        <v>0</v>
      </c>
      <c r="I19" s="1"/>
    </row>
    <row r="20" spans="2:9" ht="16.5">
      <c r="B20" s="222" t="s">
        <v>41</v>
      </c>
      <c r="C20" s="181" t="s">
        <v>25</v>
      </c>
      <c r="D20" s="182"/>
      <c r="E20" s="182"/>
      <c r="F20" s="182"/>
      <c r="G20" s="182"/>
      <c r="H20" s="144">
        <f t="shared" si="0"/>
        <v>0</v>
      </c>
      <c r="I20" s="1"/>
    </row>
    <row r="21" spans="2:9" ht="16.5">
      <c r="B21" s="223"/>
      <c r="C21" s="183" t="s">
        <v>26</v>
      </c>
      <c r="D21" s="180"/>
      <c r="E21" s="180"/>
      <c r="F21" s="180"/>
      <c r="G21" s="180"/>
      <c r="H21" s="130">
        <f t="shared" si="0"/>
        <v>0</v>
      </c>
      <c r="I21" s="1"/>
    </row>
    <row r="22" spans="2:9" ht="16.5">
      <c r="B22" s="223"/>
      <c r="C22" s="183"/>
      <c r="D22" s="180"/>
      <c r="E22" s="180"/>
      <c r="F22" s="180"/>
      <c r="G22" s="180"/>
      <c r="H22" s="130">
        <f t="shared" si="0"/>
        <v>0</v>
      </c>
      <c r="I22" s="1"/>
    </row>
    <row r="23" spans="2:9" ht="16.5">
      <c r="B23" s="223"/>
      <c r="C23" s="183"/>
      <c r="D23" s="180"/>
      <c r="E23" s="180"/>
      <c r="F23" s="180"/>
      <c r="G23" s="180"/>
      <c r="H23" s="130">
        <f t="shared" si="0"/>
        <v>0</v>
      </c>
      <c r="I23" s="1"/>
    </row>
    <row r="24" spans="2:9" ht="16.5">
      <c r="B24" s="223"/>
      <c r="C24" s="183"/>
      <c r="D24" s="180"/>
      <c r="E24" s="180"/>
      <c r="F24" s="180"/>
      <c r="G24" s="180"/>
      <c r="H24" s="130">
        <f t="shared" si="0"/>
        <v>0</v>
      </c>
      <c r="I24" s="1"/>
    </row>
    <row r="25" spans="2:9" ht="16.5">
      <c r="B25" s="223"/>
      <c r="C25" s="183"/>
      <c r="D25" s="180"/>
      <c r="E25" s="180"/>
      <c r="F25" s="180"/>
      <c r="G25" s="180"/>
      <c r="H25" s="130">
        <f t="shared" si="0"/>
        <v>0</v>
      </c>
      <c r="I25" s="1"/>
    </row>
    <row r="26" spans="2:9" ht="16.5">
      <c r="B26" s="223"/>
      <c r="C26" s="183"/>
      <c r="D26" s="180"/>
      <c r="E26" s="180"/>
      <c r="F26" s="180"/>
      <c r="G26" s="180"/>
      <c r="H26" s="130">
        <f t="shared" si="0"/>
        <v>0</v>
      </c>
      <c r="I26" s="1"/>
    </row>
    <row r="27" spans="2:9" ht="16.5">
      <c r="B27" s="229"/>
      <c r="C27" s="184"/>
      <c r="D27" s="185"/>
      <c r="E27" s="185"/>
      <c r="F27" s="185"/>
      <c r="G27" s="185"/>
      <c r="H27" s="132">
        <f t="shared" si="0"/>
        <v>0</v>
      </c>
      <c r="I27" s="1"/>
    </row>
    <row r="28" spans="2:9" ht="16.5">
      <c r="B28" s="225" t="s">
        <v>91</v>
      </c>
      <c r="C28" s="225"/>
      <c r="D28" s="129">
        <f t="shared" ref="D28:H28" si="1">SUM(D15:D27)</f>
        <v>0</v>
      </c>
      <c r="E28" s="129">
        <f t="shared" si="1"/>
        <v>0</v>
      </c>
      <c r="F28" s="129">
        <f t="shared" si="1"/>
        <v>0</v>
      </c>
      <c r="G28" s="129">
        <f t="shared" si="1"/>
        <v>0</v>
      </c>
      <c r="H28" s="129">
        <f t="shared" si="1"/>
        <v>0</v>
      </c>
      <c r="I28" s="1"/>
    </row>
    <row r="29" spans="2:9">
      <c r="B29" s="219" t="s">
        <v>42</v>
      </c>
      <c r="C29" s="220"/>
      <c r="D29" s="220"/>
      <c r="E29" s="220"/>
      <c r="F29" s="220"/>
      <c r="G29" s="220"/>
      <c r="H29" s="221"/>
      <c r="I29" s="1"/>
    </row>
    <row r="30" spans="2:9" ht="16.5">
      <c r="B30" s="228" t="s">
        <v>40</v>
      </c>
      <c r="C30" s="230" t="s">
        <v>44</v>
      </c>
      <c r="D30" s="180"/>
      <c r="E30" s="180"/>
      <c r="F30" s="180"/>
      <c r="G30" s="180"/>
      <c r="H30" s="130">
        <f t="shared" ref="H30:H40" si="2">SUM(D30:G30)</f>
        <v>0</v>
      </c>
      <c r="I30" s="1"/>
    </row>
    <row r="31" spans="2:9" ht="16.5">
      <c r="B31" s="223"/>
      <c r="C31" s="231"/>
      <c r="D31" s="180"/>
      <c r="E31" s="180"/>
      <c r="F31" s="180"/>
      <c r="G31" s="180"/>
      <c r="H31" s="130">
        <f t="shared" si="2"/>
        <v>0</v>
      </c>
      <c r="I31" s="1"/>
    </row>
    <row r="32" spans="2:9" ht="16.5">
      <c r="B32" s="223"/>
      <c r="C32" s="231"/>
      <c r="D32" s="180"/>
      <c r="E32" s="180"/>
      <c r="F32" s="180"/>
      <c r="G32" s="180"/>
      <c r="H32" s="130">
        <f t="shared" si="2"/>
        <v>0</v>
      </c>
      <c r="I32" s="1"/>
    </row>
    <row r="33" spans="2:9" ht="16.5">
      <c r="B33" s="223"/>
      <c r="C33" s="231"/>
      <c r="D33" s="180"/>
      <c r="E33" s="180"/>
      <c r="F33" s="180"/>
      <c r="G33" s="180"/>
      <c r="H33" s="130">
        <f t="shared" si="2"/>
        <v>0</v>
      </c>
      <c r="I33" s="1"/>
    </row>
    <row r="34" spans="2:9" ht="16.5">
      <c r="B34" s="223"/>
      <c r="C34" s="232"/>
      <c r="D34" s="180"/>
      <c r="E34" s="180"/>
      <c r="F34" s="180"/>
      <c r="G34" s="180"/>
      <c r="H34" s="130">
        <f t="shared" si="2"/>
        <v>0</v>
      </c>
      <c r="I34" s="1"/>
    </row>
    <row r="35" spans="2:9" ht="49.5">
      <c r="B35" s="222" t="s">
        <v>43</v>
      </c>
      <c r="C35" s="181" t="s">
        <v>27</v>
      </c>
      <c r="D35" s="182"/>
      <c r="E35" s="182"/>
      <c r="F35" s="182"/>
      <c r="G35" s="182"/>
      <c r="H35" s="144">
        <f t="shared" si="2"/>
        <v>0</v>
      </c>
      <c r="I35" s="1"/>
    </row>
    <row r="36" spans="2:9" ht="33">
      <c r="B36" s="223"/>
      <c r="C36" s="179" t="s">
        <v>28</v>
      </c>
      <c r="D36" s="180"/>
      <c r="E36" s="180"/>
      <c r="F36" s="180"/>
      <c r="G36" s="180"/>
      <c r="H36" s="130">
        <f t="shared" si="2"/>
        <v>0</v>
      </c>
      <c r="I36" s="1"/>
    </row>
    <row r="37" spans="2:9" ht="33">
      <c r="B37" s="223"/>
      <c r="C37" s="179" t="s">
        <v>29</v>
      </c>
      <c r="D37" s="180"/>
      <c r="E37" s="180"/>
      <c r="F37" s="180"/>
      <c r="G37" s="180"/>
      <c r="H37" s="130">
        <f t="shared" si="2"/>
        <v>0</v>
      </c>
      <c r="I37" s="1"/>
    </row>
    <row r="38" spans="2:9" ht="16.5">
      <c r="B38" s="223"/>
      <c r="C38" s="179" t="s">
        <v>24</v>
      </c>
      <c r="D38" s="180"/>
      <c r="E38" s="180"/>
      <c r="F38" s="180"/>
      <c r="G38" s="180"/>
      <c r="H38" s="130">
        <f t="shared" si="2"/>
        <v>0</v>
      </c>
      <c r="I38" s="1"/>
    </row>
    <row r="39" spans="2:9" ht="16.5">
      <c r="B39" s="223"/>
      <c r="C39" s="179"/>
      <c r="D39" s="180"/>
      <c r="E39" s="180"/>
      <c r="F39" s="180"/>
      <c r="G39" s="180"/>
      <c r="H39" s="130">
        <f t="shared" si="2"/>
        <v>0</v>
      </c>
      <c r="I39" s="1"/>
    </row>
    <row r="40" spans="2:9" ht="17.25" thickBot="1">
      <c r="B40" s="224"/>
      <c r="C40" s="188"/>
      <c r="D40" s="190"/>
      <c r="E40" s="190"/>
      <c r="F40" s="190"/>
      <c r="G40" s="190"/>
      <c r="H40" s="131">
        <f t="shared" si="2"/>
        <v>0</v>
      </c>
      <c r="I40" s="1"/>
    </row>
    <row r="41" spans="2:9" ht="17.25" thickBot="1">
      <c r="B41" s="225" t="s">
        <v>92</v>
      </c>
      <c r="C41" s="225"/>
      <c r="D41" s="129">
        <f>SUM(D30:D40)</f>
        <v>0</v>
      </c>
      <c r="E41" s="129">
        <f>SUM(E30:E40)</f>
        <v>0</v>
      </c>
      <c r="F41" s="129">
        <f>SUM(F30:F40)</f>
        <v>0</v>
      </c>
      <c r="G41" s="129">
        <f>SUM(G30:G40)</f>
        <v>0</v>
      </c>
      <c r="H41" s="133">
        <f>SUM(H30:H40)</f>
        <v>0</v>
      </c>
      <c r="I41" s="1"/>
    </row>
    <row r="42" spans="2:9" ht="18" thickTop="1" thickBot="1">
      <c r="B42" s="226" t="s">
        <v>94</v>
      </c>
      <c r="C42" s="227"/>
      <c r="D42" s="134">
        <f>D28+D41</f>
        <v>0</v>
      </c>
      <c r="E42" s="134">
        <f>E28+E41</f>
        <v>0</v>
      </c>
      <c r="F42" s="134">
        <f>F28+F41</f>
        <v>0</v>
      </c>
      <c r="G42" s="135">
        <f>G28+G41</f>
        <v>0</v>
      </c>
      <c r="H42" s="136">
        <f>H28+H41</f>
        <v>0</v>
      </c>
      <c r="I42" s="1"/>
    </row>
    <row r="43" spans="2:9" ht="15.75" thickTop="1">
      <c r="B43" s="7" t="s">
        <v>30</v>
      </c>
      <c r="I43" s="1"/>
    </row>
    <row r="44" spans="2:9" ht="16.5">
      <c r="B44" s="122"/>
      <c r="I44" s="1"/>
    </row>
    <row r="45" spans="2:9">
      <c r="B45" s="7" t="s">
        <v>161</v>
      </c>
    </row>
    <row r="47" spans="2:9">
      <c r="B47" s="125"/>
    </row>
    <row r="49" spans="1:13" ht="16.5">
      <c r="A49" s="32"/>
      <c r="B49" s="122" t="s">
        <v>35</v>
      </c>
      <c r="C49" s="122"/>
      <c r="D49" s="122" t="s">
        <v>38</v>
      </c>
      <c r="E49" s="122"/>
      <c r="F49" s="122" t="s">
        <v>36</v>
      </c>
      <c r="G49" s="122"/>
      <c r="H49" s="122"/>
    </row>
    <row r="50" spans="1:13" ht="16.5">
      <c r="A50" s="32"/>
      <c r="F50" s="33"/>
    </row>
    <row r="51" spans="1:13" s="122" customFormat="1" ht="16.5">
      <c r="A51" s="121"/>
      <c r="B51" s="121"/>
      <c r="C51" s="121"/>
      <c r="D51" s="121"/>
      <c r="E51" s="121"/>
      <c r="F51" s="121"/>
      <c r="G51" s="121"/>
      <c r="H51" s="121"/>
    </row>
    <row r="52" spans="1:13" ht="16.5">
      <c r="A52" s="35"/>
      <c r="B52" s="36" t="s">
        <v>37</v>
      </c>
      <c r="C52" s="35"/>
      <c r="D52" s="35"/>
      <c r="E52" s="35"/>
      <c r="F52" s="35"/>
      <c r="G52" s="35"/>
      <c r="H52" s="35"/>
      <c r="L52" s="32"/>
      <c r="M52" s="32"/>
    </row>
    <row r="53" spans="1:13" ht="16.5">
      <c r="M53" s="32"/>
    </row>
    <row r="54" spans="1:13" s="35" customFormat="1">
      <c r="A54" s="121"/>
      <c r="B54" s="121"/>
      <c r="C54" s="121"/>
      <c r="D54" s="121"/>
      <c r="E54" s="121"/>
      <c r="F54" s="121"/>
      <c r="G54" s="121"/>
      <c r="H54" s="121"/>
    </row>
  </sheetData>
  <sheetProtection insertColumns="0" insertRows="0"/>
  <mergeCells count="15">
    <mergeCell ref="B14:H14"/>
    <mergeCell ref="B5:G5"/>
    <mergeCell ref="B7:G7"/>
    <mergeCell ref="B11:G11"/>
    <mergeCell ref="B12:B13"/>
    <mergeCell ref="D12:G12"/>
    <mergeCell ref="B35:B40"/>
    <mergeCell ref="B41:C41"/>
    <mergeCell ref="B42:C42"/>
    <mergeCell ref="B15:B19"/>
    <mergeCell ref="B20:B27"/>
    <mergeCell ref="B28:C28"/>
    <mergeCell ref="B29:H29"/>
    <mergeCell ref="B30:B34"/>
    <mergeCell ref="C30:C34"/>
  </mergeCells>
  <hyperlinks>
    <hyperlink ref="B52" location="_ftnref1" display="_ftnref1" xr:uid="{A5065FCD-CED3-41CA-B444-09642377036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92C2C-BDA2-4191-8278-E9945B1B6504}">
  <sheetPr codeName="List4">
    <pageSetUpPr fitToPage="1"/>
  </sheetPr>
  <dimension ref="A4:M62"/>
  <sheetViews>
    <sheetView topLeftCell="A33" zoomScaleNormal="100" workbookViewId="0">
      <selection activeCell="H40" sqref="H40:H46"/>
    </sheetView>
  </sheetViews>
  <sheetFormatPr defaultRowHeight="15"/>
  <cols>
    <col min="1" max="1" width="2.28515625" customWidth="1"/>
    <col min="2" max="2" width="35.5703125" style="2" customWidth="1"/>
    <col min="3" max="6" width="10.7109375" customWidth="1"/>
    <col min="7" max="7" width="16.7109375" customWidth="1"/>
    <col min="8" max="8" width="22.140625" customWidth="1"/>
    <col min="9" max="9" width="26.7109375" customWidth="1"/>
  </cols>
  <sheetData>
    <row r="4" spans="2:7">
      <c r="B4" s="8"/>
      <c r="C4" s="9"/>
      <c r="D4" s="9"/>
      <c r="E4" s="9"/>
      <c r="F4" s="9"/>
      <c r="G4" s="9"/>
    </row>
    <row r="5" spans="2:7" ht="31.5" customHeight="1">
      <c r="B5" s="214" t="s">
        <v>95</v>
      </c>
      <c r="C5" s="214"/>
      <c r="D5" s="214"/>
      <c r="E5" s="214"/>
      <c r="F5" s="214"/>
      <c r="G5" s="214"/>
    </row>
    <row r="6" spans="2:7">
      <c r="B6" s="8"/>
      <c r="C6" s="9"/>
      <c r="D6" s="9"/>
      <c r="E6" s="9"/>
      <c r="F6" s="9"/>
      <c r="G6" s="9"/>
    </row>
    <row r="7" spans="2:7" ht="16.149999999999999" customHeight="1">
      <c r="B7" s="214" t="s">
        <v>13</v>
      </c>
      <c r="C7" s="214"/>
      <c r="D7" s="214"/>
      <c r="E7" s="214"/>
      <c r="F7" s="214"/>
      <c r="G7" s="214"/>
    </row>
    <row r="8" spans="2:7" ht="16.149999999999999" customHeight="1">
      <c r="B8" s="53"/>
      <c r="C8" s="53"/>
      <c r="D8" s="53"/>
      <c r="E8" s="53"/>
      <c r="F8" s="53"/>
      <c r="G8" s="53"/>
    </row>
    <row r="9" spans="2:7" ht="16.149999999999999" customHeight="1">
      <c r="B9" s="214" t="s">
        <v>55</v>
      </c>
      <c r="C9" s="214"/>
      <c r="D9" s="214"/>
      <c r="E9" s="214"/>
      <c r="F9" s="214"/>
      <c r="G9" s="214"/>
    </row>
    <row r="10" spans="2:7" ht="16.149999999999999" customHeight="1">
      <c r="B10" s="5"/>
      <c r="C10" s="5"/>
      <c r="D10" s="5"/>
      <c r="E10" s="5"/>
      <c r="F10" s="5"/>
      <c r="G10" s="5"/>
    </row>
    <row r="11" spans="2:7" ht="54.75" customHeight="1">
      <c r="B11" s="297" t="s">
        <v>17</v>
      </c>
      <c r="C11" s="298"/>
      <c r="D11" s="298"/>
      <c r="E11" s="298"/>
      <c r="F11" s="298"/>
      <c r="G11" s="299"/>
    </row>
    <row r="12" spans="2:7" ht="17.45" customHeight="1">
      <c r="B12" s="55"/>
      <c r="C12" s="55"/>
      <c r="D12" s="55"/>
      <c r="E12" s="55"/>
      <c r="F12" s="55"/>
      <c r="G12" s="55"/>
    </row>
    <row r="13" spans="2:7" ht="24" customHeight="1">
      <c r="B13" s="27" t="s">
        <v>16</v>
      </c>
      <c r="C13" s="55"/>
      <c r="D13" s="55"/>
      <c r="E13" s="55"/>
      <c r="F13" s="55"/>
      <c r="G13" s="55"/>
    </row>
    <row r="14" spans="2:7" ht="17.45" customHeight="1">
      <c r="B14" s="6" t="s">
        <v>14</v>
      </c>
      <c r="C14" s="55"/>
      <c r="D14" s="55"/>
      <c r="E14" s="55"/>
      <c r="F14" s="55"/>
      <c r="G14" s="55"/>
    </row>
    <row r="15" spans="2:7" ht="16.149999999999999" customHeight="1">
      <c r="B15" s="13" t="s">
        <v>15</v>
      </c>
      <c r="C15" s="55"/>
      <c r="D15" s="55"/>
      <c r="E15" s="55"/>
      <c r="F15" s="55"/>
      <c r="G15" s="55"/>
    </row>
    <row r="17" spans="2:9" ht="18.75" customHeight="1">
      <c r="B17" s="300" t="s">
        <v>47</v>
      </c>
      <c r="C17" s="301"/>
      <c r="D17" s="301"/>
      <c r="E17" s="301"/>
      <c r="F17" s="301"/>
      <c r="G17" s="301"/>
      <c r="H17" s="302"/>
      <c r="I17" s="302"/>
    </row>
    <row r="18" spans="2:9" ht="14.45" customHeight="1">
      <c r="B18" s="289" t="s">
        <v>140</v>
      </c>
      <c r="C18" s="291" t="s">
        <v>54</v>
      </c>
      <c r="D18" s="292"/>
      <c r="E18" s="292"/>
      <c r="F18" s="292"/>
      <c r="G18" s="293"/>
      <c r="H18" s="239"/>
      <c r="I18" s="239"/>
    </row>
    <row r="19" spans="2:9" ht="42.75" customHeight="1">
      <c r="B19" s="290"/>
      <c r="C19" s="294"/>
      <c r="D19" s="295"/>
      <c r="E19" s="295"/>
      <c r="F19" s="295"/>
      <c r="G19" s="296"/>
      <c r="H19" s="240"/>
      <c r="I19" s="240"/>
    </row>
    <row r="20" spans="2:9" ht="16.5">
      <c r="B20" s="265" t="s">
        <v>48</v>
      </c>
      <c r="C20" s="281"/>
      <c r="D20" s="281"/>
      <c r="E20" s="281"/>
      <c r="F20" s="281"/>
      <c r="G20" s="282"/>
      <c r="H20" s="268" t="s">
        <v>75</v>
      </c>
      <c r="I20" s="268" t="s">
        <v>76</v>
      </c>
    </row>
    <row r="21" spans="2:9" ht="15.75" thickBot="1">
      <c r="B21" s="284" t="s">
        <v>18</v>
      </c>
      <c r="C21" s="285"/>
      <c r="D21" s="285"/>
      <c r="E21" s="285"/>
      <c r="F21" s="285"/>
      <c r="G21" s="286"/>
      <c r="H21" s="283"/>
      <c r="I21" s="283"/>
    </row>
    <row r="22" spans="2:9" ht="89.25">
      <c r="B22" s="28" t="s">
        <v>59</v>
      </c>
      <c r="C22" s="29">
        <v>2023</v>
      </c>
      <c r="D22" s="29">
        <v>2024</v>
      </c>
      <c r="E22" s="29">
        <v>2025</v>
      </c>
      <c r="F22" s="29">
        <v>2026</v>
      </c>
      <c r="G22" s="29" t="s">
        <v>0</v>
      </c>
      <c r="H22" s="48" t="s">
        <v>87</v>
      </c>
      <c r="I22" s="49" t="s">
        <v>139</v>
      </c>
    </row>
    <row r="23" spans="2:9" ht="16.5" customHeight="1">
      <c r="B23" s="277" t="s">
        <v>50</v>
      </c>
      <c r="C23" s="279"/>
      <c r="D23" s="279"/>
      <c r="E23" s="279"/>
      <c r="F23" s="279"/>
      <c r="G23" s="255">
        <f>SUM(C23:F24)</f>
        <v>0</v>
      </c>
      <c r="H23" s="257">
        <v>0.5</v>
      </c>
      <c r="I23" s="260">
        <f>G26*H23</f>
        <v>0</v>
      </c>
    </row>
    <row r="24" spans="2:9">
      <c r="B24" s="278"/>
      <c r="C24" s="280"/>
      <c r="D24" s="280"/>
      <c r="E24" s="280"/>
      <c r="F24" s="280"/>
      <c r="G24" s="256"/>
      <c r="H24" s="258"/>
      <c r="I24" s="260"/>
    </row>
    <row r="25" spans="2:9" ht="82.5">
      <c r="B25" s="104" t="s">
        <v>56</v>
      </c>
      <c r="C25" s="160"/>
      <c r="D25" s="160"/>
      <c r="E25" s="160"/>
      <c r="F25" s="160"/>
      <c r="G25" s="124">
        <f>SUM(C25:F25)</f>
        <v>0</v>
      </c>
      <c r="H25" s="258"/>
      <c r="I25" s="260"/>
    </row>
    <row r="26" spans="2:9" ht="33.75" thickBot="1">
      <c r="B26" s="47" t="s">
        <v>53</v>
      </c>
      <c r="C26" s="154">
        <f t="shared" ref="C26:F26" si="0">C23+C25</f>
        <v>0</v>
      </c>
      <c r="D26" s="154">
        <f t="shared" si="0"/>
        <v>0</v>
      </c>
      <c r="E26" s="154">
        <f t="shared" si="0"/>
        <v>0</v>
      </c>
      <c r="F26" s="154">
        <f t="shared" si="0"/>
        <v>0</v>
      </c>
      <c r="G26" s="155">
        <f>SUM(G23:G25)</f>
        <v>0</v>
      </c>
      <c r="H26" s="287"/>
      <c r="I26" s="288"/>
    </row>
    <row r="27" spans="2:9" ht="89.25">
      <c r="B27" s="28" t="s">
        <v>60</v>
      </c>
      <c r="C27" s="157"/>
      <c r="D27" s="157"/>
      <c r="E27" s="157"/>
      <c r="F27" s="157"/>
      <c r="G27" s="157">
        <f>SUM(C27:F27)</f>
        <v>0</v>
      </c>
      <c r="H27" s="48" t="s">
        <v>88</v>
      </c>
      <c r="I27" s="49" t="s">
        <v>89</v>
      </c>
    </row>
    <row r="28" spans="2:9" ht="15" customHeight="1">
      <c r="B28" s="277" t="s">
        <v>51</v>
      </c>
      <c r="C28" s="279"/>
      <c r="D28" s="279"/>
      <c r="E28" s="279"/>
      <c r="F28" s="279"/>
      <c r="G28" s="255">
        <f>SUM(C28:F29)</f>
        <v>0</v>
      </c>
      <c r="H28" s="257">
        <v>0.5</v>
      </c>
      <c r="I28" s="260">
        <f>G30*H28</f>
        <v>0</v>
      </c>
    </row>
    <row r="29" spans="2:9">
      <c r="B29" s="278"/>
      <c r="C29" s="280"/>
      <c r="D29" s="280"/>
      <c r="E29" s="280"/>
      <c r="F29" s="280"/>
      <c r="G29" s="256"/>
      <c r="H29" s="258"/>
      <c r="I29" s="260"/>
    </row>
    <row r="30" spans="2:9" ht="33.75" thickBot="1">
      <c r="B30" s="47" t="s">
        <v>52</v>
      </c>
      <c r="C30" s="154">
        <f>C28</f>
        <v>0</v>
      </c>
      <c r="D30" s="154">
        <f>D28</f>
        <v>0</v>
      </c>
      <c r="E30" s="154">
        <f t="shared" ref="E30:F30" si="1">E28</f>
        <v>0</v>
      </c>
      <c r="F30" s="154">
        <f t="shared" si="1"/>
        <v>0</v>
      </c>
      <c r="G30" s="155">
        <f>G28</f>
        <v>0</v>
      </c>
      <c r="H30" s="259"/>
      <c r="I30" s="242"/>
    </row>
    <row r="31" spans="2:9" ht="16.5" customHeight="1" thickTop="1">
      <c r="B31" s="273" t="s">
        <v>74</v>
      </c>
      <c r="C31" s="275">
        <f>C26+C30</f>
        <v>0</v>
      </c>
      <c r="D31" s="275">
        <f>D26+D30</f>
        <v>0</v>
      </c>
      <c r="E31" s="275">
        <f>E26+E30</f>
        <v>0</v>
      </c>
      <c r="F31" s="275">
        <f>F26+F30</f>
        <v>0</v>
      </c>
      <c r="G31" s="275">
        <f>SUM(C31:F32)</f>
        <v>0</v>
      </c>
      <c r="H31" s="261">
        <f>H28</f>
        <v>0.5</v>
      </c>
      <c r="I31" s="263">
        <f>G31*H31</f>
        <v>0</v>
      </c>
    </row>
    <row r="32" spans="2:9" ht="16.5" customHeight="1" thickBot="1">
      <c r="B32" s="274"/>
      <c r="C32" s="276"/>
      <c r="D32" s="276"/>
      <c r="E32" s="276"/>
      <c r="F32" s="276"/>
      <c r="G32" s="276"/>
      <c r="H32" s="262"/>
      <c r="I32" s="264"/>
    </row>
    <row r="33" spans="1:13" ht="16.5">
      <c r="B33" s="105"/>
      <c r="C33" s="106"/>
      <c r="D33" s="106"/>
      <c r="E33" s="106"/>
      <c r="F33" s="106"/>
      <c r="G33" s="107"/>
      <c r="H33" s="1"/>
    </row>
    <row r="34" spans="1:13" ht="16.5">
      <c r="B34" s="265" t="s">
        <v>57</v>
      </c>
      <c r="C34" s="266"/>
      <c r="D34" s="266"/>
      <c r="E34" s="266"/>
      <c r="F34" s="266"/>
      <c r="G34" s="267"/>
      <c r="H34" s="268" t="s">
        <v>75</v>
      </c>
      <c r="I34" s="268" t="s">
        <v>76</v>
      </c>
    </row>
    <row r="35" spans="1:13" ht="69.75" customHeight="1" thickBot="1">
      <c r="B35" s="270" t="s">
        <v>138</v>
      </c>
      <c r="C35" s="271"/>
      <c r="D35" s="271"/>
      <c r="E35" s="271"/>
      <c r="F35" s="271"/>
      <c r="G35" s="272"/>
      <c r="H35" s="269"/>
      <c r="I35" s="269"/>
    </row>
    <row r="36" spans="1:13" ht="89.25">
      <c r="B36" s="45" t="s">
        <v>58</v>
      </c>
      <c r="C36" s="42">
        <v>2023</v>
      </c>
      <c r="D36" s="42">
        <v>2024</v>
      </c>
      <c r="E36" s="42">
        <v>2025</v>
      </c>
      <c r="F36" s="42">
        <v>2026</v>
      </c>
      <c r="G36" s="42" t="s">
        <v>0</v>
      </c>
      <c r="H36" s="48" t="s">
        <v>81</v>
      </c>
      <c r="I36" s="49" t="s">
        <v>82</v>
      </c>
    </row>
    <row r="37" spans="1:13" ht="60.75" customHeight="1">
      <c r="B37" s="108" t="s">
        <v>61</v>
      </c>
      <c r="C37" s="161"/>
      <c r="D37" s="161"/>
      <c r="E37" s="161"/>
      <c r="F37" s="161"/>
      <c r="G37" s="126">
        <f>SUM(C37:F37)</f>
        <v>0</v>
      </c>
      <c r="H37" s="241">
        <v>0.7</v>
      </c>
      <c r="I37" s="242">
        <f>G38*H37</f>
        <v>0</v>
      </c>
    </row>
    <row r="38" spans="1:13" ht="50.25" thickBot="1">
      <c r="B38" s="43" t="s">
        <v>86</v>
      </c>
      <c r="C38" s="152">
        <f>C37</f>
        <v>0</v>
      </c>
      <c r="D38" s="152">
        <f>D37</f>
        <v>0</v>
      </c>
      <c r="E38" s="152">
        <f>E37</f>
        <v>0</v>
      </c>
      <c r="F38" s="152">
        <f>F37</f>
        <v>0</v>
      </c>
      <c r="G38" s="153">
        <f>SUM(C38:F38)</f>
        <v>0</v>
      </c>
      <c r="H38" s="241"/>
      <c r="I38" s="242"/>
    </row>
    <row r="39" spans="1:13" ht="84.75" customHeight="1">
      <c r="B39" s="45" t="s">
        <v>62</v>
      </c>
      <c r="C39" s="42">
        <v>2023</v>
      </c>
      <c r="D39" s="42">
        <v>2024</v>
      </c>
      <c r="E39" s="42">
        <v>2025</v>
      </c>
      <c r="F39" s="42">
        <v>2026</v>
      </c>
      <c r="G39" s="42" t="s">
        <v>0</v>
      </c>
      <c r="H39" s="48" t="s">
        <v>83</v>
      </c>
      <c r="I39" s="49" t="s">
        <v>84</v>
      </c>
    </row>
    <row r="40" spans="1:13" ht="40.5" customHeight="1">
      <c r="B40" s="46" t="s">
        <v>63</v>
      </c>
      <c r="C40" s="160"/>
      <c r="D40" s="160"/>
      <c r="E40" s="160"/>
      <c r="F40" s="160"/>
      <c r="G40" s="124">
        <f>SUM(C40:F40)</f>
        <v>0</v>
      </c>
      <c r="H40" s="243">
        <v>0.7</v>
      </c>
      <c r="I40" s="246">
        <f>G46*H40</f>
        <v>0</v>
      </c>
    </row>
    <row r="41" spans="1:13" ht="42" customHeight="1">
      <c r="B41" s="112" t="s">
        <v>64</v>
      </c>
      <c r="C41" s="160"/>
      <c r="D41" s="160"/>
      <c r="E41" s="160"/>
      <c r="F41" s="160"/>
      <c r="G41" s="124">
        <f>SUM(C41:F41)</f>
        <v>0</v>
      </c>
      <c r="H41" s="244"/>
      <c r="I41" s="247"/>
    </row>
    <row r="42" spans="1:13" ht="16.5">
      <c r="B42" s="46" t="s">
        <v>65</v>
      </c>
      <c r="C42" s="162"/>
      <c r="D42" s="160"/>
      <c r="E42" s="160"/>
      <c r="F42" s="160"/>
      <c r="G42" s="124">
        <f>SUM(C42:F42)</f>
        <v>0</v>
      </c>
      <c r="H42" s="244"/>
      <c r="I42" s="247"/>
    </row>
    <row r="43" spans="1:13" ht="33">
      <c r="B43" s="113" t="s">
        <v>141</v>
      </c>
      <c r="C43" s="162"/>
      <c r="D43" s="160"/>
      <c r="E43" s="160"/>
      <c r="F43" s="160"/>
      <c r="G43" s="124">
        <f t="shared" ref="G43:G45" si="2">SUM(C43:F43)</f>
        <v>0</v>
      </c>
      <c r="H43" s="244"/>
      <c r="I43" s="247"/>
    </row>
    <row r="44" spans="1:13" s="11" customFormat="1" ht="49.5">
      <c r="A44" s="32"/>
      <c r="B44" s="46" t="s">
        <v>66</v>
      </c>
      <c r="C44" s="162"/>
      <c r="D44" s="160"/>
      <c r="E44" s="160"/>
      <c r="F44" s="160"/>
      <c r="G44" s="124">
        <f t="shared" si="2"/>
        <v>0</v>
      </c>
      <c r="H44" s="244"/>
      <c r="I44" s="247"/>
    </row>
    <row r="45" spans="1:13" ht="49.5">
      <c r="A45" s="32"/>
      <c r="B45" s="46" t="s">
        <v>67</v>
      </c>
      <c r="C45" s="162"/>
      <c r="D45" s="160"/>
      <c r="E45" s="160"/>
      <c r="F45" s="160"/>
      <c r="G45" s="124">
        <f t="shared" si="2"/>
        <v>0</v>
      </c>
      <c r="H45" s="244"/>
      <c r="I45" s="247"/>
      <c r="L45" s="32"/>
      <c r="M45" s="32"/>
    </row>
    <row r="46" spans="1:13" ht="33.75" thickBot="1">
      <c r="B46" s="43" t="s">
        <v>85</v>
      </c>
      <c r="C46" s="146">
        <f>SUM(C40:C45)</f>
        <v>0</v>
      </c>
      <c r="D46" s="147">
        <f t="shared" ref="D46:F46" si="3">SUM(D40:D45)</f>
        <v>0</v>
      </c>
      <c r="E46" s="147">
        <f t="shared" si="3"/>
        <v>0</v>
      </c>
      <c r="F46" s="147">
        <f t="shared" si="3"/>
        <v>0</v>
      </c>
      <c r="G46" s="148">
        <f>SUM(G40:G45)</f>
        <v>0</v>
      </c>
      <c r="H46" s="245"/>
      <c r="I46" s="248"/>
    </row>
    <row r="47" spans="1:13" ht="16.5" customHeight="1" thickTop="1">
      <c r="B47" s="249" t="s">
        <v>73</v>
      </c>
      <c r="C47" s="251">
        <f>C38+C46</f>
        <v>0</v>
      </c>
      <c r="D47" s="253">
        <f>D38+D46</f>
        <v>0</v>
      </c>
      <c r="E47" s="253">
        <f>E38+E46</f>
        <v>0</v>
      </c>
      <c r="F47" s="253">
        <f>F38+F46</f>
        <v>0</v>
      </c>
      <c r="G47" s="253">
        <f>G38+G46</f>
        <v>0</v>
      </c>
      <c r="H47" s="235">
        <v>0.7</v>
      </c>
      <c r="I47" s="237">
        <f>G47*H47</f>
        <v>0</v>
      </c>
      <c r="M47" s="32"/>
    </row>
    <row r="48" spans="1:13" s="35" customFormat="1" ht="15.75" thickBot="1">
      <c r="B48" s="250"/>
      <c r="C48" s="252"/>
      <c r="D48" s="254"/>
      <c r="E48" s="254"/>
      <c r="F48" s="254"/>
      <c r="G48" s="254"/>
      <c r="H48" s="236"/>
      <c r="I48" s="238"/>
    </row>
    <row r="49" spans="2:9" s="35" customFormat="1" ht="15.75" thickBot="1">
      <c r="B49" s="37"/>
      <c r="C49" s="38"/>
      <c r="D49" s="38"/>
      <c r="E49" s="38"/>
      <c r="F49" s="38"/>
      <c r="G49" s="39"/>
    </row>
    <row r="50" spans="2:9" ht="51" thickTop="1" thickBot="1">
      <c r="B50" s="50" t="s">
        <v>90</v>
      </c>
      <c r="C50" s="149">
        <f>C31+C47</f>
        <v>0</v>
      </c>
      <c r="D50" s="149">
        <f>D31+D47</f>
        <v>0</v>
      </c>
      <c r="E50" s="149">
        <f>E31+E47</f>
        <v>0</v>
      </c>
      <c r="F50" s="149">
        <f>F31+F47</f>
        <v>0</v>
      </c>
      <c r="G50" s="150">
        <f>G31+G47</f>
        <v>0</v>
      </c>
      <c r="H50" s="151"/>
      <c r="I50" s="156">
        <f>I31+I47</f>
        <v>0</v>
      </c>
    </row>
    <row r="52" spans="2:9" ht="27" customHeight="1">
      <c r="B52" s="234" t="s">
        <v>151</v>
      </c>
      <c r="C52" s="234"/>
      <c r="D52" s="234"/>
      <c r="E52" s="234"/>
      <c r="F52" s="234"/>
      <c r="G52" s="234"/>
      <c r="H52" s="234"/>
      <c r="I52" s="234"/>
    </row>
    <row r="53" spans="2:9" ht="15" customHeight="1">
      <c r="B53" s="234" t="s">
        <v>152</v>
      </c>
      <c r="C53" s="234"/>
      <c r="D53" s="234"/>
      <c r="E53" s="234"/>
      <c r="F53" s="234"/>
      <c r="G53" s="234"/>
      <c r="H53" s="234"/>
      <c r="I53" s="234"/>
    </row>
    <row r="54" spans="2:9" ht="39" customHeight="1">
      <c r="B54" s="234" t="s">
        <v>153</v>
      </c>
      <c r="C54" s="234"/>
      <c r="D54" s="234"/>
      <c r="E54" s="234"/>
      <c r="F54" s="234"/>
      <c r="G54" s="234"/>
      <c r="H54" s="234"/>
      <c r="I54" s="234"/>
    </row>
    <row r="55" spans="2:9">
      <c r="B55" s="65" t="s">
        <v>155</v>
      </c>
      <c r="C55" s="141"/>
      <c r="D55" s="141"/>
      <c r="E55" s="141"/>
      <c r="F55" s="141"/>
      <c r="G55" s="141"/>
      <c r="H55" s="141"/>
      <c r="I55" s="141"/>
    </row>
    <row r="56" spans="2:9">
      <c r="B56" s="7" t="s">
        <v>154</v>
      </c>
      <c r="C56" s="141"/>
      <c r="D56" s="141"/>
      <c r="E56" s="141"/>
      <c r="F56" s="141"/>
      <c r="G56" s="141"/>
      <c r="H56" s="141"/>
      <c r="I56" s="141"/>
    </row>
    <row r="57" spans="2:9">
      <c r="B57" s="65"/>
    </row>
    <row r="59" spans="2:9" ht="16.5">
      <c r="B59" s="11" t="s">
        <v>35</v>
      </c>
      <c r="C59" s="11"/>
      <c r="D59" s="11"/>
      <c r="E59" s="11" t="s">
        <v>36</v>
      </c>
      <c r="F59" s="11"/>
      <c r="G59" s="11"/>
    </row>
    <row r="60" spans="2:9">
      <c r="B60"/>
      <c r="F60" s="33"/>
    </row>
    <row r="61" spans="2:9">
      <c r="B61"/>
    </row>
    <row r="62" spans="2:9">
      <c r="B62" s="36" t="s">
        <v>37</v>
      </c>
      <c r="C62" s="35"/>
      <c r="D62" s="35"/>
      <c r="E62" s="35"/>
      <c r="F62" s="35"/>
      <c r="G62" s="35"/>
    </row>
  </sheetData>
  <sheetProtection algorithmName="SHA-512" hashValue="bv70OaDHcrYBim5JyLNKzqKy5kBgxnABcHxCZadCx2JRA6ehsiRlK0nkJuMijVXQOQzmzWBhcwdTAgsYiwguYA==" saltValue="s2aGRugSF6gYfkC9a3SGGg==" spinCount="100000" sheet="1" objects="1" scenarios="1"/>
  <mergeCells count="56">
    <mergeCell ref="B18:B19"/>
    <mergeCell ref="C18:G19"/>
    <mergeCell ref="B5:G5"/>
    <mergeCell ref="B7:G7"/>
    <mergeCell ref="B9:G9"/>
    <mergeCell ref="B11:G11"/>
    <mergeCell ref="B17:I17"/>
    <mergeCell ref="B20:G20"/>
    <mergeCell ref="H20:H21"/>
    <mergeCell ref="I20:I21"/>
    <mergeCell ref="B21:G21"/>
    <mergeCell ref="B23:B24"/>
    <mergeCell ref="C23:C24"/>
    <mergeCell ref="D23:D24"/>
    <mergeCell ref="E23:E24"/>
    <mergeCell ref="F23:F24"/>
    <mergeCell ref="G23:G24"/>
    <mergeCell ref="H23:H26"/>
    <mergeCell ref="I23:I26"/>
    <mergeCell ref="B28:B29"/>
    <mergeCell ref="C28:C29"/>
    <mergeCell ref="D28:D29"/>
    <mergeCell ref="E28:E29"/>
    <mergeCell ref="F28:F29"/>
    <mergeCell ref="G28:G29"/>
    <mergeCell ref="H28:H30"/>
    <mergeCell ref="I28:I30"/>
    <mergeCell ref="G47:G48"/>
    <mergeCell ref="H31:H32"/>
    <mergeCell ref="I31:I32"/>
    <mergeCell ref="B34:G34"/>
    <mergeCell ref="H34:H35"/>
    <mergeCell ref="I34:I35"/>
    <mergeCell ref="B35:G35"/>
    <mergeCell ref="B31:B32"/>
    <mergeCell ref="C31:C32"/>
    <mergeCell ref="D31:D32"/>
    <mergeCell ref="E31:E32"/>
    <mergeCell ref="F31:F32"/>
    <mergeCell ref="G31:G32"/>
    <mergeCell ref="B53:I53"/>
    <mergeCell ref="B54:I54"/>
    <mergeCell ref="H47:H48"/>
    <mergeCell ref="I47:I48"/>
    <mergeCell ref="H18:H19"/>
    <mergeCell ref="I18:I19"/>
    <mergeCell ref="B52:I52"/>
    <mergeCell ref="H37:H38"/>
    <mergeCell ref="I37:I38"/>
    <mergeCell ref="H40:H46"/>
    <mergeCell ref="I40:I46"/>
    <mergeCell ref="B47:B48"/>
    <mergeCell ref="C47:C48"/>
    <mergeCell ref="D47:D48"/>
    <mergeCell ref="E47:E48"/>
    <mergeCell ref="F47:F48"/>
  </mergeCells>
  <hyperlinks>
    <hyperlink ref="B62" location="_ftnref1" display="_ftnref1" xr:uid="{999467AD-BF6D-4F6B-8FCC-89D99415FD50}"/>
  </hyperlinks>
  <pageMargins left="0.7" right="0.7" top="0.75" bottom="0.75" header="0.3" footer="0.3"/>
  <pageSetup paperSize="9" scale="59" fitToHeight="0"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D0070-E6A6-443C-867C-AEE6D3130947}">
  <sheetPr codeName="List5">
    <pageSetUpPr fitToPage="1"/>
  </sheetPr>
  <dimension ref="A4:M62"/>
  <sheetViews>
    <sheetView topLeftCell="A36" zoomScale="110" zoomScaleNormal="110" workbookViewId="0">
      <selection activeCell="H37" sqref="H37:H38"/>
    </sheetView>
  </sheetViews>
  <sheetFormatPr defaultRowHeight="15"/>
  <cols>
    <col min="1" max="1" width="2.28515625" customWidth="1"/>
    <col min="2" max="2" width="35.5703125" style="2" customWidth="1"/>
    <col min="3" max="6" width="10.7109375" customWidth="1"/>
    <col min="7" max="7" width="16.7109375" customWidth="1"/>
    <col min="8" max="8" width="22.140625" customWidth="1"/>
    <col min="9" max="9" width="26.7109375" customWidth="1"/>
  </cols>
  <sheetData>
    <row r="4" spans="2:7">
      <c r="B4" s="8"/>
      <c r="C4" s="9"/>
      <c r="D4" s="9"/>
      <c r="E4" s="9"/>
      <c r="F4" s="9"/>
      <c r="G4" s="9"/>
    </row>
    <row r="5" spans="2:7" ht="34.5" customHeight="1">
      <c r="B5" s="214" t="s">
        <v>95</v>
      </c>
      <c r="C5" s="214"/>
      <c r="D5" s="214"/>
      <c r="E5" s="214"/>
      <c r="F5" s="214"/>
      <c r="G5" s="214"/>
    </row>
    <row r="6" spans="2:7">
      <c r="B6" s="8"/>
      <c r="C6" s="9"/>
      <c r="D6" s="9"/>
      <c r="E6" s="9"/>
      <c r="F6" s="9"/>
      <c r="G6" s="9"/>
    </row>
    <row r="7" spans="2:7" ht="16.149999999999999" customHeight="1">
      <c r="B7" s="214" t="s">
        <v>13</v>
      </c>
      <c r="C7" s="214"/>
      <c r="D7" s="214"/>
      <c r="E7" s="214"/>
      <c r="F7" s="214"/>
      <c r="G7" s="214"/>
    </row>
    <row r="8" spans="2:7" ht="16.149999999999999" customHeight="1">
      <c r="B8" s="53"/>
      <c r="C8" s="53"/>
      <c r="D8" s="53"/>
      <c r="E8" s="53"/>
      <c r="F8" s="53"/>
      <c r="G8" s="53"/>
    </row>
    <row r="9" spans="2:7" ht="16.149999999999999" customHeight="1">
      <c r="B9" s="214" t="s">
        <v>97</v>
      </c>
      <c r="C9" s="214"/>
      <c r="D9" s="214"/>
      <c r="E9" s="214"/>
      <c r="F9" s="214"/>
      <c r="G9" s="214"/>
    </row>
    <row r="10" spans="2:7" ht="16.149999999999999" customHeight="1">
      <c r="B10" s="5"/>
      <c r="C10" s="5"/>
      <c r="D10" s="5"/>
      <c r="E10" s="5"/>
      <c r="F10" s="5"/>
      <c r="G10" s="5"/>
    </row>
    <row r="11" spans="2:7" ht="53.25" customHeight="1">
      <c r="B11" s="297" t="s">
        <v>17</v>
      </c>
      <c r="C11" s="298"/>
      <c r="D11" s="298"/>
      <c r="E11" s="298"/>
      <c r="F11" s="298"/>
      <c r="G11" s="299"/>
    </row>
    <row r="12" spans="2:7" ht="17.45" customHeight="1">
      <c r="B12" s="55"/>
      <c r="C12" s="55"/>
      <c r="D12" s="55"/>
      <c r="E12" s="55"/>
      <c r="F12" s="55"/>
      <c r="G12" s="55"/>
    </row>
    <row r="13" spans="2:7" ht="24" customHeight="1">
      <c r="B13" s="27" t="s">
        <v>16</v>
      </c>
      <c r="C13" s="55"/>
      <c r="D13" s="55"/>
      <c r="E13" s="55"/>
      <c r="F13" s="55"/>
      <c r="G13" s="55"/>
    </row>
    <row r="14" spans="2:7" ht="17.45" customHeight="1">
      <c r="B14" s="6" t="s">
        <v>68</v>
      </c>
      <c r="C14" s="55"/>
      <c r="D14" s="55"/>
      <c r="E14" s="55"/>
      <c r="F14" s="55"/>
      <c r="G14" s="55"/>
    </row>
    <row r="15" spans="2:7" ht="16.149999999999999" customHeight="1">
      <c r="B15" s="13" t="s">
        <v>15</v>
      </c>
      <c r="C15" s="55"/>
      <c r="D15" s="55"/>
      <c r="E15" s="55"/>
      <c r="F15" s="55"/>
      <c r="G15" s="55"/>
    </row>
    <row r="17" spans="2:9" ht="18.75" customHeight="1">
      <c r="B17" s="325" t="s">
        <v>70</v>
      </c>
      <c r="C17" s="325"/>
      <c r="D17" s="325"/>
      <c r="E17" s="325"/>
      <c r="F17" s="325"/>
      <c r="G17" s="325"/>
      <c r="H17" s="326"/>
      <c r="I17" s="326"/>
    </row>
    <row r="18" spans="2:9" ht="14.45" customHeight="1">
      <c r="B18" s="233" t="s">
        <v>140</v>
      </c>
      <c r="C18" s="291" t="s">
        <v>54</v>
      </c>
      <c r="D18" s="292"/>
      <c r="E18" s="292"/>
      <c r="F18" s="292"/>
      <c r="G18" s="293"/>
      <c r="H18" s="239"/>
      <c r="I18" s="239"/>
    </row>
    <row r="19" spans="2:9" ht="36.75" customHeight="1">
      <c r="B19" s="324"/>
      <c r="C19" s="294"/>
      <c r="D19" s="295"/>
      <c r="E19" s="295"/>
      <c r="F19" s="295"/>
      <c r="G19" s="296"/>
      <c r="H19" s="240"/>
      <c r="I19" s="240"/>
    </row>
    <row r="20" spans="2:9" ht="16.5">
      <c r="B20" s="265" t="s">
        <v>69</v>
      </c>
      <c r="C20" s="266"/>
      <c r="D20" s="266"/>
      <c r="E20" s="266"/>
      <c r="F20" s="266"/>
      <c r="G20" s="267"/>
      <c r="H20" s="268" t="s">
        <v>75</v>
      </c>
      <c r="I20" s="268" t="s">
        <v>76</v>
      </c>
    </row>
    <row r="21" spans="2:9" ht="15.75" thickBot="1">
      <c r="B21" s="321" t="s">
        <v>18</v>
      </c>
      <c r="C21" s="322"/>
      <c r="D21" s="322"/>
      <c r="E21" s="322"/>
      <c r="F21" s="322"/>
      <c r="G21" s="323"/>
      <c r="H21" s="283"/>
      <c r="I21" s="283"/>
    </row>
    <row r="22" spans="2:9" ht="89.25">
      <c r="B22" s="41" t="s">
        <v>59</v>
      </c>
      <c r="C22" s="42">
        <v>2023</v>
      </c>
      <c r="D22" s="42">
        <v>2024</v>
      </c>
      <c r="E22" s="42">
        <v>2025</v>
      </c>
      <c r="F22" s="42">
        <v>2026</v>
      </c>
      <c r="G22" s="42" t="s">
        <v>0</v>
      </c>
      <c r="H22" s="48" t="s">
        <v>77</v>
      </c>
      <c r="I22" s="49" t="s">
        <v>78</v>
      </c>
    </row>
    <row r="23" spans="2:9" ht="16.5" customHeight="1">
      <c r="B23" s="318" t="s">
        <v>50</v>
      </c>
      <c r="C23" s="279"/>
      <c r="D23" s="279"/>
      <c r="E23" s="279"/>
      <c r="F23" s="279"/>
      <c r="G23" s="255">
        <f>SUM(C23:F24)</f>
        <v>0</v>
      </c>
      <c r="H23" s="257">
        <v>0</v>
      </c>
      <c r="I23" s="260">
        <f>G26*H23</f>
        <v>0</v>
      </c>
    </row>
    <row r="24" spans="2:9">
      <c r="B24" s="319"/>
      <c r="C24" s="320"/>
      <c r="D24" s="320"/>
      <c r="E24" s="280"/>
      <c r="F24" s="280"/>
      <c r="G24" s="256"/>
      <c r="H24" s="258"/>
      <c r="I24" s="260"/>
    </row>
    <row r="25" spans="2:9" ht="66">
      <c r="B25" s="108" t="s">
        <v>56</v>
      </c>
      <c r="C25" s="160"/>
      <c r="D25" s="160"/>
      <c r="E25" s="160"/>
      <c r="F25" s="160"/>
      <c r="G25" s="124">
        <f>SUM(C25:F25)</f>
        <v>0</v>
      </c>
      <c r="H25" s="258"/>
      <c r="I25" s="260"/>
    </row>
    <row r="26" spans="2:9" ht="33.75" thickBot="1">
      <c r="B26" s="43" t="s">
        <v>53</v>
      </c>
      <c r="C26" s="152">
        <f t="shared" ref="C26:F26" si="0">C23+C25</f>
        <v>0</v>
      </c>
      <c r="D26" s="152">
        <f t="shared" si="0"/>
        <v>0</v>
      </c>
      <c r="E26" s="152">
        <f t="shared" si="0"/>
        <v>0</v>
      </c>
      <c r="F26" s="152">
        <f t="shared" si="0"/>
        <v>0</v>
      </c>
      <c r="G26" s="153">
        <f>SUM(C26:F26)</f>
        <v>0</v>
      </c>
      <c r="H26" s="287"/>
      <c r="I26" s="288"/>
    </row>
    <row r="27" spans="2:9" ht="74.25" customHeight="1">
      <c r="B27" s="41" t="s">
        <v>60</v>
      </c>
      <c r="C27" s="42">
        <v>2023</v>
      </c>
      <c r="D27" s="42">
        <v>2024</v>
      </c>
      <c r="E27" s="42">
        <v>2025</v>
      </c>
      <c r="F27" s="42">
        <v>2026</v>
      </c>
      <c r="G27" s="42" t="s">
        <v>0</v>
      </c>
      <c r="H27" s="48" t="s">
        <v>79</v>
      </c>
      <c r="I27" s="49" t="s">
        <v>80</v>
      </c>
    </row>
    <row r="28" spans="2:9" ht="15" customHeight="1">
      <c r="B28" s="318" t="s">
        <v>51</v>
      </c>
      <c r="C28" s="279"/>
      <c r="D28" s="279"/>
      <c r="E28" s="279"/>
      <c r="F28" s="279"/>
      <c r="G28" s="255">
        <f>SUM(C28:F29)</f>
        <v>0</v>
      </c>
      <c r="H28" s="257">
        <v>0</v>
      </c>
      <c r="I28" s="260">
        <f>G30*H28</f>
        <v>0</v>
      </c>
    </row>
    <row r="29" spans="2:9">
      <c r="B29" s="319"/>
      <c r="C29" s="320"/>
      <c r="D29" s="320"/>
      <c r="E29" s="280"/>
      <c r="F29" s="280"/>
      <c r="G29" s="256"/>
      <c r="H29" s="258"/>
      <c r="I29" s="260"/>
    </row>
    <row r="30" spans="2:9" ht="33.75" thickBot="1">
      <c r="B30" s="44" t="s">
        <v>52</v>
      </c>
      <c r="C30" s="147">
        <f t="shared" ref="C30:G30" si="1">C28</f>
        <v>0</v>
      </c>
      <c r="D30" s="147">
        <f t="shared" si="1"/>
        <v>0</v>
      </c>
      <c r="E30" s="147">
        <f t="shared" si="1"/>
        <v>0</v>
      </c>
      <c r="F30" s="147">
        <f t="shared" si="1"/>
        <v>0</v>
      </c>
      <c r="G30" s="148">
        <f t="shared" si="1"/>
        <v>0</v>
      </c>
      <c r="H30" s="259"/>
      <c r="I30" s="242"/>
    </row>
    <row r="31" spans="2:9" ht="16.5" customHeight="1" thickTop="1">
      <c r="B31" s="306" t="s">
        <v>72</v>
      </c>
      <c r="C31" s="308">
        <f>C26+C30</f>
        <v>0</v>
      </c>
      <c r="D31" s="308">
        <f t="shared" ref="D31:F31" si="2">D26+D30</f>
        <v>0</v>
      </c>
      <c r="E31" s="253">
        <f t="shared" si="2"/>
        <v>0</v>
      </c>
      <c r="F31" s="253">
        <f t="shared" si="2"/>
        <v>0</v>
      </c>
      <c r="G31" s="253">
        <f>G26+G30</f>
        <v>0</v>
      </c>
      <c r="H31" s="303">
        <f>H28</f>
        <v>0</v>
      </c>
      <c r="I31" s="304">
        <f>G31*H31</f>
        <v>0</v>
      </c>
    </row>
    <row r="32" spans="2:9" ht="16.5" customHeight="1" thickBot="1">
      <c r="B32" s="307"/>
      <c r="C32" s="309"/>
      <c r="D32" s="309"/>
      <c r="E32" s="254"/>
      <c r="F32" s="254"/>
      <c r="G32" s="254"/>
      <c r="H32" s="262"/>
      <c r="I32" s="305"/>
    </row>
    <row r="33" spans="1:13" ht="16.5">
      <c r="B33" s="105"/>
      <c r="C33" s="106"/>
      <c r="D33" s="106"/>
      <c r="E33" s="106"/>
      <c r="F33" s="106"/>
      <c r="G33" s="107"/>
      <c r="H33" s="1"/>
    </row>
    <row r="34" spans="1:13" ht="16.5">
      <c r="B34" s="265" t="s">
        <v>57</v>
      </c>
      <c r="C34" s="266"/>
      <c r="D34" s="266"/>
      <c r="E34" s="266"/>
      <c r="F34" s="266"/>
      <c r="G34" s="267"/>
      <c r="H34" s="268" t="s">
        <v>75</v>
      </c>
      <c r="I34" s="268" t="s">
        <v>76</v>
      </c>
    </row>
    <row r="35" spans="1:13" ht="72" customHeight="1" thickBot="1">
      <c r="B35" s="270" t="s">
        <v>138</v>
      </c>
      <c r="C35" s="271"/>
      <c r="D35" s="271"/>
      <c r="E35" s="271"/>
      <c r="F35" s="271"/>
      <c r="G35" s="272"/>
      <c r="H35" s="269"/>
      <c r="I35" s="269"/>
    </row>
    <row r="36" spans="1:13" ht="89.25">
      <c r="B36" s="45" t="s">
        <v>58</v>
      </c>
      <c r="C36" s="42">
        <v>2023</v>
      </c>
      <c r="D36" s="42">
        <v>2024</v>
      </c>
      <c r="E36" s="42">
        <v>2025</v>
      </c>
      <c r="F36" s="42">
        <v>2026</v>
      </c>
      <c r="G36" s="42" t="s">
        <v>0</v>
      </c>
      <c r="H36" s="48" t="s">
        <v>81</v>
      </c>
      <c r="I36" s="49" t="s">
        <v>82</v>
      </c>
    </row>
    <row r="37" spans="1:13" ht="60.75" customHeight="1">
      <c r="B37" s="108" t="s">
        <v>61</v>
      </c>
      <c r="C37" s="161"/>
      <c r="D37" s="161"/>
      <c r="E37" s="161"/>
      <c r="F37" s="161"/>
      <c r="G37" s="126">
        <f>SUM(C37:F37)</f>
        <v>0</v>
      </c>
      <c r="H37" s="243">
        <v>0.7</v>
      </c>
      <c r="I37" s="260">
        <f>G38*H37</f>
        <v>0</v>
      </c>
    </row>
    <row r="38" spans="1:13" ht="50.25" thickBot="1">
      <c r="B38" s="43" t="s">
        <v>86</v>
      </c>
      <c r="C38" s="152">
        <f>C37</f>
        <v>0</v>
      </c>
      <c r="D38" s="152">
        <f t="shared" ref="D38:F38" si="3">D37</f>
        <v>0</v>
      </c>
      <c r="E38" s="152">
        <f t="shared" si="3"/>
        <v>0</v>
      </c>
      <c r="F38" s="152">
        <f t="shared" si="3"/>
        <v>0</v>
      </c>
      <c r="G38" s="153">
        <f>SUM(C38:F38)</f>
        <v>0</v>
      </c>
      <c r="H38" s="312"/>
      <c r="I38" s="313"/>
    </row>
    <row r="39" spans="1:13" ht="84.75" customHeight="1">
      <c r="B39" s="45" t="s">
        <v>62</v>
      </c>
      <c r="C39" s="42">
        <v>2023</v>
      </c>
      <c r="D39" s="42">
        <v>2024</v>
      </c>
      <c r="E39" s="42">
        <v>2025</v>
      </c>
      <c r="F39" s="42">
        <v>2026</v>
      </c>
      <c r="G39" s="42" t="s">
        <v>0</v>
      </c>
      <c r="H39" s="48" t="s">
        <v>83</v>
      </c>
      <c r="I39" s="49" t="s">
        <v>84</v>
      </c>
    </row>
    <row r="40" spans="1:13" ht="40.5" customHeight="1">
      <c r="B40" s="46" t="s">
        <v>63</v>
      </c>
      <c r="C40" s="160"/>
      <c r="D40" s="160"/>
      <c r="E40" s="160"/>
      <c r="F40" s="160"/>
      <c r="G40" s="124">
        <f>SUM(C40:F40)</f>
        <v>0</v>
      </c>
      <c r="H40" s="243">
        <v>0.7</v>
      </c>
      <c r="I40" s="260">
        <f>G46*H40</f>
        <v>0</v>
      </c>
    </row>
    <row r="41" spans="1:13" ht="42" customHeight="1">
      <c r="B41" s="46" t="s">
        <v>64</v>
      </c>
      <c r="C41" s="160"/>
      <c r="D41" s="160"/>
      <c r="E41" s="160"/>
      <c r="F41" s="160"/>
      <c r="G41" s="124">
        <f>SUM(C41:F41)</f>
        <v>0</v>
      </c>
      <c r="H41" s="244"/>
      <c r="I41" s="314"/>
    </row>
    <row r="42" spans="1:13" ht="16.5">
      <c r="B42" s="46" t="s">
        <v>65</v>
      </c>
      <c r="C42" s="160"/>
      <c r="D42" s="160"/>
      <c r="E42" s="160"/>
      <c r="F42" s="160"/>
      <c r="G42" s="124">
        <f t="shared" ref="G42:G45" si="4">SUM(C42:F42)</f>
        <v>0</v>
      </c>
      <c r="H42" s="244"/>
      <c r="I42" s="314"/>
    </row>
    <row r="43" spans="1:13" ht="33">
      <c r="B43" s="111" t="s">
        <v>141</v>
      </c>
      <c r="C43" s="160"/>
      <c r="D43" s="160"/>
      <c r="E43" s="160"/>
      <c r="F43" s="160"/>
      <c r="G43" s="124">
        <f t="shared" si="4"/>
        <v>0</v>
      </c>
      <c r="H43" s="244"/>
      <c r="I43" s="314"/>
    </row>
    <row r="44" spans="1:13" s="11" customFormat="1" ht="49.5">
      <c r="A44" s="32"/>
      <c r="B44" s="46" t="s">
        <v>66</v>
      </c>
      <c r="C44" s="160"/>
      <c r="D44" s="160"/>
      <c r="E44" s="160"/>
      <c r="F44" s="160"/>
      <c r="G44" s="124">
        <f t="shared" si="4"/>
        <v>0</v>
      </c>
      <c r="H44" s="244"/>
      <c r="I44" s="314"/>
    </row>
    <row r="45" spans="1:13" ht="49.5">
      <c r="A45" s="32"/>
      <c r="B45" s="46" t="s">
        <v>67</v>
      </c>
      <c r="C45" s="160"/>
      <c r="D45" s="160"/>
      <c r="E45" s="160"/>
      <c r="F45" s="160"/>
      <c r="G45" s="124">
        <f t="shared" si="4"/>
        <v>0</v>
      </c>
      <c r="H45" s="244"/>
      <c r="I45" s="314"/>
      <c r="L45" s="32"/>
      <c r="M45" s="32"/>
    </row>
    <row r="46" spans="1:13" ht="33.75" thickBot="1">
      <c r="B46" s="44" t="s">
        <v>85</v>
      </c>
      <c r="C46" s="147">
        <f>SUM(C40:C45)</f>
        <v>0</v>
      </c>
      <c r="D46" s="147">
        <f t="shared" ref="D46:F46" si="5">SUM(D40:D45)</f>
        <v>0</v>
      </c>
      <c r="E46" s="147">
        <f t="shared" si="5"/>
        <v>0</v>
      </c>
      <c r="F46" s="147">
        <f t="shared" si="5"/>
        <v>0</v>
      </c>
      <c r="G46" s="148">
        <f>SUM(C46:F46)</f>
        <v>0</v>
      </c>
      <c r="H46" s="245"/>
      <c r="I46" s="315"/>
    </row>
    <row r="47" spans="1:13" ht="16.5" customHeight="1" thickTop="1">
      <c r="B47" s="306" t="s">
        <v>73</v>
      </c>
      <c r="C47" s="253">
        <f>C38+C46</f>
        <v>0</v>
      </c>
      <c r="D47" s="253">
        <f t="shared" ref="D47:F47" si="6">D38+D46</f>
        <v>0</v>
      </c>
      <c r="E47" s="253">
        <f t="shared" si="6"/>
        <v>0</v>
      </c>
      <c r="F47" s="253">
        <f t="shared" si="6"/>
        <v>0</v>
      </c>
      <c r="G47" s="253">
        <f>SUM(C47:F48)</f>
        <v>0</v>
      </c>
      <c r="H47" s="316">
        <v>0.7</v>
      </c>
      <c r="I47" s="310">
        <f>G47*H47</f>
        <v>0</v>
      </c>
      <c r="M47" s="32"/>
    </row>
    <row r="48" spans="1:13" s="35" customFormat="1" ht="15.75" thickBot="1">
      <c r="B48" s="307"/>
      <c r="C48" s="254"/>
      <c r="D48" s="254"/>
      <c r="E48" s="254"/>
      <c r="F48" s="254"/>
      <c r="G48" s="254"/>
      <c r="H48" s="317"/>
      <c r="I48" s="311"/>
    </row>
    <row r="49" spans="2:9" s="35" customFormat="1" ht="15.75" thickBot="1">
      <c r="B49" s="37"/>
      <c r="C49" s="38"/>
      <c r="D49" s="38"/>
      <c r="E49" s="38"/>
      <c r="F49" s="38"/>
      <c r="G49" s="39"/>
    </row>
    <row r="50" spans="2:9" ht="51" thickTop="1" thickBot="1">
      <c r="B50" s="50" t="s">
        <v>71</v>
      </c>
      <c r="C50" s="149">
        <f t="shared" ref="C50:F50" si="7">C31+C47</f>
        <v>0</v>
      </c>
      <c r="D50" s="149">
        <f t="shared" si="7"/>
        <v>0</v>
      </c>
      <c r="E50" s="149">
        <f t="shared" si="7"/>
        <v>0</v>
      </c>
      <c r="F50" s="149">
        <f t="shared" si="7"/>
        <v>0</v>
      </c>
      <c r="G50" s="150">
        <f>G31+G47</f>
        <v>0</v>
      </c>
      <c r="I50" s="156">
        <f>I31+I47</f>
        <v>0</v>
      </c>
    </row>
    <row r="52" spans="2:9" ht="31.5" customHeight="1">
      <c r="B52" s="234" t="s">
        <v>151</v>
      </c>
      <c r="C52" s="234"/>
      <c r="D52" s="234"/>
      <c r="E52" s="234"/>
      <c r="F52" s="234"/>
      <c r="G52" s="234"/>
      <c r="H52" s="234"/>
      <c r="I52" s="234"/>
    </row>
    <row r="53" spans="2:9" ht="15" customHeight="1">
      <c r="B53" s="234" t="s">
        <v>152</v>
      </c>
      <c r="C53" s="234"/>
      <c r="D53" s="234"/>
      <c r="E53" s="234"/>
      <c r="F53" s="234"/>
      <c r="G53" s="234"/>
      <c r="H53" s="234"/>
      <c r="I53" s="234"/>
    </row>
    <row r="54" spans="2:9" ht="38.25" customHeight="1">
      <c r="B54" s="234" t="s">
        <v>153</v>
      </c>
      <c r="C54" s="234"/>
      <c r="D54" s="234"/>
      <c r="E54" s="234"/>
      <c r="F54" s="234"/>
      <c r="G54" s="234"/>
      <c r="H54" s="234"/>
      <c r="I54" s="234"/>
    </row>
    <row r="55" spans="2:9">
      <c r="B55" s="65" t="s">
        <v>155</v>
      </c>
      <c r="C55" s="141"/>
      <c r="D55" s="141"/>
      <c r="E55" s="141"/>
      <c r="F55" s="141"/>
      <c r="G55" s="141"/>
      <c r="H55" s="141"/>
      <c r="I55" s="141"/>
    </row>
    <row r="56" spans="2:9">
      <c r="B56" s="7" t="s">
        <v>154</v>
      </c>
      <c r="C56" s="141"/>
      <c r="D56" s="141"/>
      <c r="E56" s="141"/>
      <c r="F56" s="141"/>
      <c r="G56" s="141"/>
      <c r="H56" s="141"/>
      <c r="I56" s="141"/>
    </row>
    <row r="57" spans="2:9">
      <c r="B57" s="65"/>
    </row>
    <row r="59" spans="2:9" ht="16.5">
      <c r="B59" s="11" t="s">
        <v>35</v>
      </c>
      <c r="C59" s="11"/>
      <c r="D59" s="11"/>
      <c r="E59" s="11" t="s">
        <v>36</v>
      </c>
      <c r="F59" s="11"/>
      <c r="G59" s="11"/>
    </row>
    <row r="60" spans="2:9">
      <c r="B60"/>
      <c r="F60" s="33"/>
    </row>
    <row r="61" spans="2:9">
      <c r="B61"/>
    </row>
    <row r="62" spans="2:9">
      <c r="B62" s="36" t="s">
        <v>37</v>
      </c>
      <c r="C62" s="35"/>
      <c r="D62" s="35"/>
      <c r="E62" s="35"/>
      <c r="F62" s="35"/>
      <c r="G62" s="35"/>
    </row>
  </sheetData>
  <sheetProtection algorithmName="SHA-512" hashValue="tSpHNofcfpwoBIAeHPwKV/5c+YIewxJaiO+SFyHpnTs6QBI8qtp9sbuU2ZZZrSrYWy3JcBPxf5ei4W9SLtntWw==" saltValue="1RHSzypqYpIpYoY1U271dg==" spinCount="100000" sheet="1" objects="1" scenarios="1"/>
  <mergeCells count="56">
    <mergeCell ref="B18:B19"/>
    <mergeCell ref="C18:G19"/>
    <mergeCell ref="B5:G5"/>
    <mergeCell ref="B7:G7"/>
    <mergeCell ref="B9:G9"/>
    <mergeCell ref="B11:G11"/>
    <mergeCell ref="B17:I17"/>
    <mergeCell ref="H18:H19"/>
    <mergeCell ref="I18:I19"/>
    <mergeCell ref="B20:G20"/>
    <mergeCell ref="H20:H21"/>
    <mergeCell ref="I20:I21"/>
    <mergeCell ref="B21:G21"/>
    <mergeCell ref="B23:B24"/>
    <mergeCell ref="C23:C24"/>
    <mergeCell ref="D23:D24"/>
    <mergeCell ref="E23:E24"/>
    <mergeCell ref="F23:F24"/>
    <mergeCell ref="G23:G24"/>
    <mergeCell ref="H23:H26"/>
    <mergeCell ref="I23:I26"/>
    <mergeCell ref="B28:B29"/>
    <mergeCell ref="C28:C29"/>
    <mergeCell ref="D28:D29"/>
    <mergeCell ref="E28:E29"/>
    <mergeCell ref="F28:F29"/>
    <mergeCell ref="G28:G29"/>
    <mergeCell ref="H28:H30"/>
    <mergeCell ref="I28:I30"/>
    <mergeCell ref="B53:I53"/>
    <mergeCell ref="B54:I54"/>
    <mergeCell ref="H37:H38"/>
    <mergeCell ref="I37:I38"/>
    <mergeCell ref="H40:H46"/>
    <mergeCell ref="I40:I46"/>
    <mergeCell ref="B47:B48"/>
    <mergeCell ref="C47:C48"/>
    <mergeCell ref="D47:D48"/>
    <mergeCell ref="E47:E48"/>
    <mergeCell ref="F47:F48"/>
    <mergeCell ref="G47:G48"/>
    <mergeCell ref="H47:H48"/>
    <mergeCell ref="I47:I48"/>
    <mergeCell ref="B52:I52"/>
    <mergeCell ref="B34:G34"/>
    <mergeCell ref="H34:H35"/>
    <mergeCell ref="I34:I35"/>
    <mergeCell ref="B35:G35"/>
    <mergeCell ref="G31:G32"/>
    <mergeCell ref="H31:H32"/>
    <mergeCell ref="I31:I32"/>
    <mergeCell ref="B31:B32"/>
    <mergeCell ref="C31:C32"/>
    <mergeCell ref="D31:D32"/>
    <mergeCell ref="E31:E32"/>
    <mergeCell ref="F31:F32"/>
  </mergeCells>
  <hyperlinks>
    <hyperlink ref="B62" location="_ftnref1" display="_ftnref1" xr:uid="{C00D5741-64F7-4906-B288-58C3955B0C31}"/>
  </hyperlinks>
  <pageMargins left="0.7" right="0.7" top="0.75" bottom="0.75" header="0.3" footer="0.3"/>
  <pageSetup paperSize="9" scale="59" fitToHeight="0" orientation="portrait" r:id="rId1"/>
  <ignoredErrors>
    <ignoredError sqref="C46:G48" formulaRange="1"/>
  </ignoredError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pageSetUpPr fitToPage="1"/>
  </sheetPr>
  <dimension ref="A1:P64"/>
  <sheetViews>
    <sheetView tabSelected="1" topLeftCell="A11" zoomScaleNormal="100" workbookViewId="0">
      <selection activeCell="E18" sqref="E18"/>
    </sheetView>
  </sheetViews>
  <sheetFormatPr defaultRowHeight="15"/>
  <cols>
    <col min="1" max="1" width="2.7109375" customWidth="1"/>
    <col min="2" max="2" width="4.85546875" customWidth="1"/>
    <col min="3" max="3" width="17.85546875" customWidth="1"/>
    <col min="4" max="4" width="34.140625" customWidth="1"/>
    <col min="5" max="5" width="15.42578125" customWidth="1"/>
    <col min="6" max="6" width="14.28515625" customWidth="1"/>
    <col min="7" max="7" width="11.42578125" customWidth="1"/>
    <col min="8" max="8" width="13.42578125" customWidth="1"/>
    <col min="9" max="9" width="21" customWidth="1"/>
    <col min="10" max="10" width="20.85546875" customWidth="1"/>
    <col min="11" max="11" width="13.5703125" customWidth="1"/>
    <col min="12" max="12" width="12.28515625" customWidth="1"/>
    <col min="13" max="13" width="14.140625" customWidth="1"/>
    <col min="14" max="14" width="14.42578125" customWidth="1"/>
  </cols>
  <sheetData>
    <row r="1" spans="2:16">
      <c r="D1" s="2"/>
      <c r="E1" s="2"/>
    </row>
    <row r="2" spans="2:16">
      <c r="D2" s="2"/>
      <c r="E2" s="2"/>
    </row>
    <row r="3" spans="2:16">
      <c r="D3" s="2"/>
      <c r="E3" s="2"/>
    </row>
    <row r="4" spans="2:16">
      <c r="D4" s="8"/>
      <c r="E4" s="8"/>
      <c r="F4" s="9"/>
      <c r="G4" s="9"/>
      <c r="H4" s="9"/>
      <c r="I4" s="9"/>
      <c r="J4" s="9"/>
      <c r="K4" s="9"/>
    </row>
    <row r="5" spans="2:16" ht="30.75" customHeight="1">
      <c r="D5" s="214" t="s">
        <v>95</v>
      </c>
      <c r="E5" s="214"/>
      <c r="F5" s="214"/>
      <c r="G5" s="214"/>
      <c r="H5" s="214"/>
      <c r="I5" s="214"/>
      <c r="J5" s="214"/>
      <c r="K5" s="214"/>
      <c r="L5" s="214"/>
      <c r="M5" s="214"/>
      <c r="N5" s="214"/>
      <c r="O5" s="11"/>
      <c r="P5" s="11"/>
    </row>
    <row r="6" spans="2:16">
      <c r="D6" s="8"/>
      <c r="E6" s="8"/>
      <c r="F6" s="9"/>
      <c r="G6" s="9"/>
      <c r="H6" s="9"/>
      <c r="I6" s="9"/>
      <c r="J6" s="9"/>
      <c r="K6" s="9"/>
    </row>
    <row r="7" spans="2:16" ht="16.5">
      <c r="D7" s="214" t="s">
        <v>33</v>
      </c>
      <c r="E7" s="214"/>
      <c r="F7" s="214"/>
      <c r="G7" s="214"/>
      <c r="H7" s="214"/>
      <c r="I7" s="214"/>
      <c r="J7" s="214"/>
      <c r="K7" s="214"/>
      <c r="L7" s="24"/>
    </row>
    <row r="8" spans="2:16" ht="16.5">
      <c r="D8" s="20"/>
      <c r="E8" s="20"/>
      <c r="F8" s="20"/>
      <c r="G8" s="20"/>
      <c r="H8" s="20"/>
      <c r="I8" s="20"/>
      <c r="J8" s="20"/>
      <c r="K8" s="20"/>
      <c r="L8" s="24"/>
    </row>
    <row r="9" spans="2:16" ht="16.5">
      <c r="D9" s="20"/>
      <c r="E9" s="330" t="s">
        <v>117</v>
      </c>
      <c r="F9" s="330"/>
      <c r="G9" s="330"/>
      <c r="H9" s="330"/>
      <c r="I9" s="330"/>
      <c r="J9" s="330"/>
      <c r="K9" s="330"/>
      <c r="L9" s="330"/>
    </row>
    <row r="10" spans="2:16" ht="16.5">
      <c r="D10" s="18"/>
      <c r="E10" s="19"/>
      <c r="F10" s="18"/>
      <c r="G10" s="18"/>
      <c r="H10" s="18"/>
      <c r="I10" s="18"/>
      <c r="J10" s="18"/>
      <c r="K10" s="18"/>
    </row>
    <row r="11" spans="2:16" ht="17.25" thickBot="1">
      <c r="D11" s="97"/>
      <c r="E11" s="98"/>
      <c r="F11" s="98"/>
      <c r="G11" s="98"/>
      <c r="H11" s="98"/>
      <c r="I11" s="98"/>
    </row>
    <row r="12" spans="2:16" ht="17.25" thickBot="1">
      <c r="B12" s="333" t="s">
        <v>162</v>
      </c>
      <c r="C12" s="334"/>
      <c r="D12" s="334"/>
      <c r="E12" s="334"/>
      <c r="F12" s="334"/>
      <c r="G12" s="334"/>
      <c r="H12" s="334"/>
      <c r="I12" s="334"/>
      <c r="J12" s="334"/>
    </row>
    <row r="13" spans="2:16" ht="30.75" customHeight="1">
      <c r="B13" s="335" t="s">
        <v>116</v>
      </c>
      <c r="C13" s="337" t="s">
        <v>7</v>
      </c>
      <c r="D13" s="337" t="s">
        <v>119</v>
      </c>
      <c r="E13" s="337" t="s">
        <v>100</v>
      </c>
      <c r="F13" s="337" t="s">
        <v>120</v>
      </c>
      <c r="G13" s="337" t="s">
        <v>8</v>
      </c>
      <c r="H13" s="337" t="s">
        <v>34</v>
      </c>
      <c r="I13" s="331" t="s">
        <v>163</v>
      </c>
      <c r="J13" s="332"/>
    </row>
    <row r="14" spans="2:16" ht="16.5">
      <c r="B14" s="336"/>
      <c r="C14" s="338"/>
      <c r="D14" s="338"/>
      <c r="E14" s="338"/>
      <c r="F14" s="338"/>
      <c r="G14" s="338"/>
      <c r="H14" s="338"/>
      <c r="I14" s="101" t="s">
        <v>105</v>
      </c>
      <c r="J14" s="118" t="s">
        <v>144</v>
      </c>
    </row>
    <row r="15" spans="2:16" ht="16.5">
      <c r="B15" s="163"/>
      <c r="C15" s="164"/>
      <c r="D15" s="165"/>
      <c r="E15" s="166"/>
      <c r="F15" s="164"/>
      <c r="G15" s="164"/>
      <c r="H15" s="164"/>
      <c r="I15" s="167"/>
      <c r="J15" s="168"/>
    </row>
    <row r="16" spans="2:16" ht="16.5">
      <c r="B16" s="169"/>
      <c r="C16" s="164"/>
      <c r="D16" s="164"/>
      <c r="E16" s="166"/>
      <c r="F16" s="164"/>
      <c r="G16" s="164"/>
      <c r="H16" s="164"/>
      <c r="I16" s="167"/>
      <c r="J16" s="168"/>
    </row>
    <row r="17" spans="2:10" ht="16.5">
      <c r="B17" s="169"/>
      <c r="C17" s="164"/>
      <c r="D17" s="164"/>
      <c r="E17" s="166"/>
      <c r="F17" s="164"/>
      <c r="G17" s="164"/>
      <c r="H17" s="164"/>
      <c r="I17" s="167"/>
      <c r="J17" s="168"/>
    </row>
    <row r="18" spans="2:10" ht="16.5">
      <c r="B18" s="169"/>
      <c r="C18" s="164"/>
      <c r="D18" s="164"/>
      <c r="E18" s="166"/>
      <c r="F18" s="164"/>
      <c r="G18" s="164"/>
      <c r="H18" s="164"/>
      <c r="I18" s="167"/>
      <c r="J18" s="168"/>
    </row>
    <row r="19" spans="2:10" ht="40.5" customHeight="1">
      <c r="B19" s="169"/>
      <c r="C19" s="164"/>
      <c r="D19" s="164"/>
      <c r="E19" s="166"/>
      <c r="F19" s="164"/>
      <c r="G19" s="164"/>
      <c r="H19" s="164"/>
      <c r="I19" s="167"/>
      <c r="J19" s="168"/>
    </row>
    <row r="20" spans="2:10" ht="16.5">
      <c r="B20" s="169"/>
      <c r="C20" s="164"/>
      <c r="D20" s="164"/>
      <c r="E20" s="166"/>
      <c r="F20" s="164"/>
      <c r="G20" s="164"/>
      <c r="H20" s="164"/>
      <c r="I20" s="167"/>
      <c r="J20" s="168"/>
    </row>
    <row r="21" spans="2:10" ht="16.5">
      <c r="B21" s="169"/>
      <c r="C21" s="164"/>
      <c r="D21" s="164"/>
      <c r="E21" s="166"/>
      <c r="F21" s="164"/>
      <c r="G21" s="164"/>
      <c r="H21" s="164"/>
      <c r="I21" s="167"/>
      <c r="J21" s="168"/>
    </row>
    <row r="22" spans="2:10" ht="16.5">
      <c r="B22" s="169"/>
      <c r="C22" s="164"/>
      <c r="D22" s="164"/>
      <c r="E22" s="166"/>
      <c r="F22" s="164"/>
      <c r="G22" s="164"/>
      <c r="H22" s="164"/>
      <c r="I22" s="167"/>
      <c r="J22" s="168"/>
    </row>
    <row r="23" spans="2:10" ht="16.5">
      <c r="B23" s="169"/>
      <c r="C23" s="164"/>
      <c r="D23" s="164"/>
      <c r="E23" s="166"/>
      <c r="F23" s="164"/>
      <c r="G23" s="164"/>
      <c r="H23" s="164"/>
      <c r="I23" s="167"/>
      <c r="J23" s="168"/>
    </row>
    <row r="24" spans="2:10" ht="40.5" customHeight="1">
      <c r="B24" s="163"/>
      <c r="C24" s="164"/>
      <c r="D24" s="165"/>
      <c r="E24" s="166"/>
      <c r="F24" s="164"/>
      <c r="G24" s="164"/>
      <c r="H24" s="164"/>
      <c r="I24" s="167"/>
      <c r="J24" s="168"/>
    </row>
    <row r="25" spans="2:10" ht="16.5">
      <c r="B25" s="163"/>
      <c r="C25" s="164"/>
      <c r="D25" s="165"/>
      <c r="E25" s="166"/>
      <c r="F25" s="164"/>
      <c r="G25" s="164"/>
      <c r="H25" s="164"/>
      <c r="I25" s="167"/>
      <c r="J25" s="168"/>
    </row>
    <row r="26" spans="2:10" ht="16.5">
      <c r="B26" s="163"/>
      <c r="C26" s="164"/>
      <c r="D26" s="170"/>
      <c r="E26" s="166"/>
      <c r="F26" s="164"/>
      <c r="G26" s="164"/>
      <c r="H26" s="164"/>
      <c r="I26" s="167"/>
      <c r="J26" s="168"/>
    </row>
    <row r="27" spans="2:10" ht="16.5">
      <c r="B27" s="163"/>
      <c r="C27" s="164"/>
      <c r="D27" s="165"/>
      <c r="E27" s="166"/>
      <c r="F27" s="164"/>
      <c r="G27" s="164"/>
      <c r="H27" s="164"/>
      <c r="I27" s="167"/>
      <c r="J27" s="168"/>
    </row>
    <row r="28" spans="2:10" ht="16.5">
      <c r="B28" s="163"/>
      <c r="C28" s="164"/>
      <c r="D28" s="165"/>
      <c r="E28" s="166"/>
      <c r="F28" s="164"/>
      <c r="G28" s="164"/>
      <c r="H28" s="164"/>
      <c r="I28" s="167"/>
      <c r="J28" s="168"/>
    </row>
    <row r="29" spans="2:10" ht="80.25" customHeight="1">
      <c r="B29" s="163"/>
      <c r="C29" s="164"/>
      <c r="D29" s="165"/>
      <c r="E29" s="166"/>
      <c r="F29" s="164"/>
      <c r="G29" s="164"/>
      <c r="H29" s="164"/>
      <c r="I29" s="167"/>
      <c r="J29" s="168"/>
    </row>
    <row r="30" spans="2:10" ht="16.5">
      <c r="B30" s="163"/>
      <c r="C30" s="164"/>
      <c r="D30" s="165"/>
      <c r="E30" s="166"/>
      <c r="F30" s="164"/>
      <c r="G30" s="164"/>
      <c r="H30" s="164"/>
      <c r="I30" s="167"/>
      <c r="J30" s="168"/>
    </row>
    <row r="31" spans="2:10" ht="16.5">
      <c r="B31" s="163"/>
      <c r="C31" s="164"/>
      <c r="D31" s="165"/>
      <c r="E31" s="166"/>
      <c r="F31" s="164"/>
      <c r="G31" s="164"/>
      <c r="H31" s="164"/>
      <c r="I31" s="167"/>
      <c r="J31" s="168"/>
    </row>
    <row r="32" spans="2:10" ht="16.5">
      <c r="B32" s="163"/>
      <c r="C32" s="164"/>
      <c r="D32" s="165"/>
      <c r="E32" s="166"/>
      <c r="F32" s="164"/>
      <c r="G32" s="164"/>
      <c r="H32" s="164"/>
      <c r="I32" s="167"/>
      <c r="J32" s="168"/>
    </row>
    <row r="33" spans="2:10" s="121" customFormat="1" ht="16.5">
      <c r="B33" s="163"/>
      <c r="C33" s="164"/>
      <c r="D33" s="165"/>
      <c r="E33" s="166"/>
      <c r="F33" s="164"/>
      <c r="G33" s="164"/>
      <c r="H33" s="164"/>
      <c r="I33" s="167"/>
      <c r="J33" s="168"/>
    </row>
    <row r="34" spans="2:10" ht="16.5">
      <c r="B34" s="163"/>
      <c r="C34" s="164"/>
      <c r="D34" s="165"/>
      <c r="E34" s="166"/>
      <c r="F34" s="164"/>
      <c r="G34" s="164"/>
      <c r="H34" s="164"/>
      <c r="I34" s="167"/>
      <c r="J34" s="168"/>
    </row>
    <row r="35" spans="2:10" ht="17.25" thickBot="1">
      <c r="B35" s="171"/>
      <c r="C35" s="172"/>
      <c r="D35" s="173"/>
      <c r="E35" s="166"/>
      <c r="F35" s="172"/>
      <c r="G35" s="172"/>
      <c r="H35" s="172"/>
      <c r="I35" s="174"/>
      <c r="J35" s="175"/>
    </row>
    <row r="36" spans="2:10" ht="27" customHeight="1" thickBot="1">
      <c r="B36" s="327" t="s">
        <v>0</v>
      </c>
      <c r="C36" s="328"/>
      <c r="D36" s="328"/>
      <c r="E36" s="328"/>
      <c r="F36" s="328"/>
      <c r="G36" s="328"/>
      <c r="H36" s="329"/>
      <c r="I36" s="102">
        <f>SUM(I15:I35)</f>
        <v>0</v>
      </c>
      <c r="J36" s="119">
        <f>SUM(J15:J35)</f>
        <v>0</v>
      </c>
    </row>
    <row r="37" spans="2:10" ht="54" customHeight="1" thickBot="1">
      <c r="B37" s="103"/>
      <c r="C37" s="120" t="s">
        <v>137</v>
      </c>
      <c r="D37" s="103"/>
      <c r="E37" s="103"/>
      <c r="F37" s="103"/>
      <c r="G37" s="359" t="s">
        <v>145</v>
      </c>
      <c r="H37" s="360"/>
      <c r="I37" s="359">
        <f>I36+J36</f>
        <v>0</v>
      </c>
      <c r="J37" s="360"/>
    </row>
    <row r="38" spans="2:10">
      <c r="D38" s="15"/>
      <c r="E38" s="15"/>
      <c r="F38" s="15"/>
      <c r="G38" s="15"/>
      <c r="H38" s="16"/>
      <c r="I38" s="16"/>
    </row>
    <row r="39" spans="2:10">
      <c r="D39" s="15"/>
      <c r="E39" s="15"/>
      <c r="F39" s="15"/>
      <c r="G39" s="15"/>
      <c r="H39" s="16"/>
      <c r="I39" s="16"/>
    </row>
    <row r="40" spans="2:10">
      <c r="D40" s="15"/>
      <c r="E40" s="15"/>
      <c r="F40" s="15"/>
      <c r="G40" s="15"/>
      <c r="H40" s="16"/>
      <c r="I40" s="16"/>
    </row>
    <row r="41" spans="2:10">
      <c r="D41" s="15"/>
      <c r="E41" s="15"/>
      <c r="F41" s="15"/>
      <c r="G41" s="15"/>
      <c r="H41" s="16"/>
      <c r="I41" s="16"/>
      <c r="J41" s="16"/>
    </row>
    <row r="42" spans="2:10">
      <c r="B42" s="15" t="s">
        <v>156</v>
      </c>
      <c r="C42" s="7"/>
      <c r="D42" s="7"/>
      <c r="E42" s="15"/>
      <c r="F42" s="15"/>
      <c r="G42" s="15"/>
      <c r="H42" s="16"/>
      <c r="I42" s="16"/>
      <c r="J42" s="16"/>
    </row>
    <row r="43" spans="2:10">
      <c r="B43" s="15" t="s">
        <v>157</v>
      </c>
      <c r="C43" s="7"/>
      <c r="D43" s="7"/>
      <c r="E43" s="15"/>
      <c r="F43" s="15"/>
      <c r="G43" s="15"/>
      <c r="H43" s="16"/>
      <c r="I43" s="16"/>
      <c r="J43" s="16"/>
    </row>
    <row r="44" spans="2:10">
      <c r="B44" s="15" t="s">
        <v>158</v>
      </c>
      <c r="C44" s="7"/>
      <c r="D44" s="7"/>
      <c r="E44" s="15"/>
      <c r="F44" s="15"/>
      <c r="G44" s="15"/>
      <c r="H44" s="16"/>
      <c r="I44" s="16"/>
      <c r="J44" s="16"/>
    </row>
    <row r="45" spans="2:10" s="99" customFormat="1" ht="15" customHeight="1">
      <c r="B45" s="7" t="s">
        <v>159</v>
      </c>
      <c r="C45" s="143"/>
      <c r="D45" s="143"/>
      <c r="E45" s="7"/>
      <c r="F45" s="7"/>
      <c r="G45" s="7"/>
      <c r="H45" s="7"/>
      <c r="I45" s="7"/>
      <c r="J45" s="16"/>
    </row>
    <row r="46" spans="2:10" ht="16.5">
      <c r="B46" s="65" t="s">
        <v>160</v>
      </c>
      <c r="C46" s="7"/>
      <c r="D46" s="7"/>
      <c r="E46" s="14"/>
      <c r="F46" s="11"/>
      <c r="G46" s="11"/>
      <c r="H46" s="11"/>
      <c r="I46" s="11"/>
      <c r="J46" s="7"/>
    </row>
    <row r="47" spans="2:10" ht="16.5">
      <c r="B47" s="7"/>
      <c r="C47" s="7"/>
      <c r="D47" s="142"/>
      <c r="E47" s="14"/>
      <c r="F47" s="11"/>
      <c r="G47" s="11"/>
      <c r="H47" s="11"/>
      <c r="I47" s="11"/>
      <c r="J47" s="11"/>
    </row>
    <row r="48" spans="2:10" ht="16.5">
      <c r="C48" s="65"/>
      <c r="J48" s="11"/>
    </row>
    <row r="49" spans="1:15">
      <c r="K49" s="17"/>
      <c r="L49" s="17"/>
      <c r="M49" s="17"/>
      <c r="N49" s="17"/>
    </row>
    <row r="50" spans="1:15" ht="16.5">
      <c r="C50" s="11" t="s">
        <v>35</v>
      </c>
      <c r="D50" s="11"/>
      <c r="E50" s="11"/>
      <c r="F50" s="11" t="s">
        <v>38</v>
      </c>
      <c r="H50" s="11"/>
      <c r="K50" s="17"/>
      <c r="L50" s="17"/>
      <c r="M50" s="17"/>
      <c r="N50" s="17"/>
    </row>
    <row r="51" spans="1:15" ht="16.5">
      <c r="J51" s="11"/>
      <c r="K51" s="17"/>
      <c r="L51" s="17"/>
      <c r="M51" s="17"/>
      <c r="N51" s="17"/>
    </row>
    <row r="52" spans="1:15">
      <c r="K52" s="17"/>
      <c r="L52" s="17"/>
      <c r="M52" s="17"/>
      <c r="N52" s="17"/>
    </row>
    <row r="53" spans="1:15">
      <c r="B53" s="36" t="s">
        <v>37</v>
      </c>
      <c r="D53" s="35"/>
      <c r="E53" s="35"/>
      <c r="F53" s="35"/>
      <c r="H53" s="35"/>
      <c r="I53" s="35"/>
      <c r="K53" s="17"/>
      <c r="L53" s="17"/>
      <c r="M53" s="17"/>
      <c r="N53" s="17"/>
    </row>
    <row r="54" spans="1:15">
      <c r="J54" s="35"/>
      <c r="K54" s="7"/>
      <c r="L54" s="7"/>
      <c r="M54" s="7"/>
      <c r="N54" s="7"/>
    </row>
    <row r="55" spans="1:15">
      <c r="D55" s="35"/>
      <c r="K55" s="7"/>
      <c r="L55" s="7"/>
      <c r="M55" s="7"/>
      <c r="N55" s="7"/>
    </row>
    <row r="56" spans="1:15" ht="16.5">
      <c r="K56" s="11"/>
      <c r="L56" s="11"/>
      <c r="M56" s="11"/>
      <c r="N56" s="11"/>
    </row>
    <row r="57" spans="1:15" ht="16.5">
      <c r="K57" s="11"/>
      <c r="L57" s="11"/>
      <c r="M57" s="11"/>
      <c r="N57" s="11"/>
    </row>
    <row r="60" spans="1:15" s="11" customFormat="1" ht="16.5">
      <c r="A60" s="32"/>
      <c r="B60" s="32"/>
      <c r="C60"/>
      <c r="D60"/>
      <c r="E60"/>
      <c r="F60"/>
      <c r="G60"/>
      <c r="H60"/>
      <c r="I60"/>
      <c r="J60"/>
    </row>
    <row r="61" spans="1:15" ht="16.5">
      <c r="A61" s="32"/>
      <c r="B61" s="32"/>
      <c r="N61" s="32"/>
      <c r="O61" s="32"/>
    </row>
    <row r="62" spans="1:15" ht="16.5">
      <c r="O62" s="32"/>
    </row>
    <row r="63" spans="1:15" s="35" customFormat="1">
      <c r="C63"/>
      <c r="D63"/>
      <c r="E63"/>
      <c r="F63"/>
      <c r="G63"/>
      <c r="H63"/>
      <c r="I63"/>
      <c r="J63"/>
    </row>
    <row r="64" spans="1:15">
      <c r="A64" s="34"/>
      <c r="B64" s="34"/>
    </row>
  </sheetData>
  <mergeCells count="15">
    <mergeCell ref="I37:J37"/>
    <mergeCell ref="G37:H37"/>
    <mergeCell ref="B36:H36"/>
    <mergeCell ref="D7:K7"/>
    <mergeCell ref="D5:N5"/>
    <mergeCell ref="E9:L9"/>
    <mergeCell ref="I13:J13"/>
    <mergeCell ref="B12:J12"/>
    <mergeCell ref="B13:B14"/>
    <mergeCell ref="C13:C14"/>
    <mergeCell ref="D13:D14"/>
    <mergeCell ref="E13:E14"/>
    <mergeCell ref="F13:F14"/>
    <mergeCell ref="G13:G14"/>
    <mergeCell ref="H13:H14"/>
  </mergeCells>
  <hyperlinks>
    <hyperlink ref="B53" location="_ftnref1" display="_ftnref1" xr:uid="{00000000-0004-0000-0500-000000000000}"/>
  </hyperlinks>
  <pageMargins left="0.7" right="0.7" top="0.75" bottom="0.75" header="0.3" footer="0.3"/>
  <pageSetup paperSize="9" scale="48"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795A8080-F09E-4556-8FBD-15309D6A98F6}">
          <x14:formula1>
            <xm:f>'Spustni seznam'!$A$1:$A$4</xm:f>
          </x14:formula1>
          <xm:sqref>D15:D35</xm:sqref>
        </x14:dataValidation>
        <x14:dataValidation type="list" allowBlank="1" showInputMessage="1" showErrorMessage="1" xr:uid="{6F224773-BECB-4BAD-B88D-98EE51FF2AF5}">
          <x14:formula1>
            <xm:f>'Spustni seznam'!$J$1:$J$10</xm:f>
          </x14:formula1>
          <xm:sqref>E15:E35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5E8C4-732F-4489-99E1-1CE0C1E2BBF7}">
  <sheetPr codeName="List7">
    <pageSetUpPr fitToPage="1"/>
  </sheetPr>
  <dimension ref="A1:O59"/>
  <sheetViews>
    <sheetView topLeftCell="B9" zoomScale="112" zoomScaleNormal="112" workbookViewId="0">
      <selection activeCell="H15" sqref="H15:I15"/>
    </sheetView>
  </sheetViews>
  <sheetFormatPr defaultRowHeight="15"/>
  <cols>
    <col min="1" max="1" width="2.7109375" customWidth="1"/>
    <col min="2" max="2" width="7.42578125" customWidth="1"/>
    <col min="3" max="3" width="12" customWidth="1"/>
    <col min="4" max="4" width="13.42578125" customWidth="1"/>
    <col min="5" max="5" width="11.5703125" customWidth="1"/>
    <col min="6" max="6" width="13.42578125" customWidth="1"/>
    <col min="7" max="7" width="16.28515625" customWidth="1"/>
    <col min="8" max="8" width="17.85546875" customWidth="1"/>
    <col min="9" max="9" width="13.5703125" customWidth="1"/>
    <col min="10" max="10" width="12" customWidth="1"/>
    <col min="11" max="11" width="13.5703125" customWidth="1"/>
    <col min="12" max="12" width="18.7109375" customWidth="1"/>
    <col min="13" max="13" width="14.140625" customWidth="1"/>
    <col min="14" max="14" width="25.140625" customWidth="1"/>
  </cols>
  <sheetData>
    <row r="1" spans="2:15">
      <c r="B1" s="2"/>
      <c r="C1" s="2"/>
    </row>
    <row r="2" spans="2:15">
      <c r="B2" s="2"/>
      <c r="C2" s="2"/>
    </row>
    <row r="3" spans="2:15">
      <c r="B3" s="2"/>
      <c r="C3" s="2"/>
    </row>
    <row r="4" spans="2:15">
      <c r="B4" s="8"/>
      <c r="C4" s="8"/>
      <c r="D4" s="9"/>
      <c r="E4" s="9"/>
      <c r="F4" s="9"/>
      <c r="G4" s="9"/>
      <c r="H4" s="9"/>
      <c r="I4" s="9"/>
      <c r="J4" s="9"/>
      <c r="K4" s="9"/>
    </row>
    <row r="5" spans="2:15" ht="30.75" customHeight="1">
      <c r="B5" s="214" t="s">
        <v>95</v>
      </c>
      <c r="C5" s="214"/>
      <c r="D5" s="214"/>
      <c r="E5" s="214"/>
      <c r="F5" s="214"/>
      <c r="G5" s="214"/>
      <c r="H5" s="214"/>
      <c r="I5" s="214"/>
      <c r="J5" s="214"/>
      <c r="K5" s="214"/>
      <c r="L5" s="214"/>
      <c r="M5" s="214"/>
      <c r="N5" s="11"/>
      <c r="O5" s="11"/>
    </row>
    <row r="6" spans="2:15">
      <c r="B6" s="8"/>
      <c r="C6" s="8"/>
      <c r="D6" s="9"/>
      <c r="E6" s="9"/>
      <c r="F6" s="9"/>
      <c r="G6" s="9"/>
      <c r="H6" s="9"/>
      <c r="I6" s="9"/>
      <c r="J6" s="9"/>
      <c r="K6" s="9"/>
    </row>
    <row r="7" spans="2:15" ht="16.5">
      <c r="B7" s="214" t="s">
        <v>33</v>
      </c>
      <c r="C7" s="214"/>
      <c r="D7" s="214"/>
      <c r="E7" s="214"/>
      <c r="F7" s="214"/>
      <c r="G7" s="214"/>
      <c r="H7" s="214"/>
      <c r="I7" s="214"/>
      <c r="J7" s="214"/>
      <c r="K7" s="214"/>
      <c r="L7" s="24"/>
    </row>
    <row r="8" spans="2:15" ht="16.5">
      <c r="B8" s="53"/>
      <c r="C8" s="53"/>
      <c r="D8" s="53"/>
      <c r="E8" s="53"/>
      <c r="F8" s="53"/>
      <c r="G8" s="53"/>
      <c r="H8" s="53"/>
      <c r="I8" s="53"/>
      <c r="J8" s="53"/>
      <c r="K8" s="53"/>
      <c r="L8" s="24"/>
    </row>
    <row r="9" spans="2:15" ht="16.5">
      <c r="B9" s="53"/>
      <c r="C9" s="330" t="s">
        <v>165</v>
      </c>
      <c r="D9" s="330"/>
      <c r="E9" s="330"/>
      <c r="F9" s="330"/>
      <c r="G9" s="330"/>
      <c r="H9" s="330"/>
      <c r="I9" s="330"/>
      <c r="J9" s="330"/>
      <c r="K9" s="330"/>
      <c r="L9" s="330"/>
    </row>
    <row r="10" spans="2:15" ht="16.5">
      <c r="B10" s="56"/>
      <c r="C10" s="56"/>
      <c r="D10" s="56"/>
      <c r="E10" s="56"/>
      <c r="F10" s="56"/>
      <c r="G10" s="56"/>
      <c r="H10" s="56"/>
      <c r="I10" s="56"/>
      <c r="J10" s="56"/>
      <c r="K10" s="56"/>
    </row>
    <row r="11" spans="2:15" ht="117" customHeight="1">
      <c r="B11" s="66" t="s">
        <v>99</v>
      </c>
      <c r="C11" s="68" t="s">
        <v>100</v>
      </c>
      <c r="D11" s="66" t="s">
        <v>101</v>
      </c>
      <c r="E11" s="66" t="s">
        <v>102</v>
      </c>
      <c r="F11" s="66" t="s">
        <v>103</v>
      </c>
      <c r="G11" s="66" t="s">
        <v>104</v>
      </c>
      <c r="H11" s="66" t="s">
        <v>105</v>
      </c>
      <c r="I11" s="66" t="s">
        <v>106</v>
      </c>
      <c r="J11" s="66" t="s">
        <v>107</v>
      </c>
      <c r="K11" s="69" t="s">
        <v>108</v>
      </c>
      <c r="L11" s="66" t="s">
        <v>109</v>
      </c>
      <c r="M11" s="66" t="s">
        <v>110</v>
      </c>
      <c r="N11" s="88" t="s">
        <v>164</v>
      </c>
    </row>
    <row r="12" spans="2:15" ht="16.5">
      <c r="B12" s="70"/>
      <c r="C12" s="70"/>
      <c r="D12" s="70"/>
      <c r="E12" s="70"/>
      <c r="F12" s="71"/>
      <c r="G12" s="70"/>
      <c r="H12" s="72"/>
      <c r="I12" s="72"/>
      <c r="J12" s="177">
        <f>Tabela13[[#This Row],[Znesek z DDV]]-Tabela13[[#This Row],[Znesek brez DDV]]</f>
        <v>0</v>
      </c>
      <c r="K12" s="59">
        <f>Tabela13[[#This Row],[Znesek brez DDV]]</f>
        <v>0</v>
      </c>
      <c r="L12" s="73"/>
      <c r="M12" s="74">
        <f t="shared" ref="M12:M44" si="0">IFERROR(L12/K12,0)</f>
        <v>0</v>
      </c>
      <c r="N12" s="75"/>
    </row>
    <row r="13" spans="2:15" ht="16.5">
      <c r="B13" s="76"/>
      <c r="C13" s="76"/>
      <c r="D13" s="76"/>
      <c r="E13" s="76"/>
      <c r="F13" s="77"/>
      <c r="G13" s="76"/>
      <c r="H13" s="78"/>
      <c r="I13" s="78"/>
      <c r="J13" s="177">
        <f>Tabela13[[#This Row],[Znesek z DDV]]-Tabela13[[#This Row],[Znesek brez DDV]]</f>
        <v>0</v>
      </c>
      <c r="K13" s="79">
        <f>Tabela13[[#This Row],[Znesek brez DDV]]</f>
        <v>0</v>
      </c>
      <c r="L13" s="80"/>
      <c r="M13" s="74">
        <f t="shared" si="0"/>
        <v>0</v>
      </c>
      <c r="N13" s="75"/>
    </row>
    <row r="14" spans="2:15" ht="16.5">
      <c r="B14" s="70"/>
      <c r="C14" s="70"/>
      <c r="D14" s="70"/>
      <c r="E14" s="70"/>
      <c r="F14" s="71"/>
      <c r="G14" s="70"/>
      <c r="H14" s="72"/>
      <c r="I14" s="72"/>
      <c r="J14" s="177">
        <f>Tabela13[[#This Row],[Znesek z DDV]]-Tabela13[[#This Row],[Znesek brez DDV]]</f>
        <v>0</v>
      </c>
      <c r="K14" s="59">
        <f>Tabela13[[#This Row],[Znesek brez DDV]]</f>
        <v>0</v>
      </c>
      <c r="L14" s="73"/>
      <c r="M14" s="74">
        <f t="shared" si="0"/>
        <v>0</v>
      </c>
      <c r="N14" s="75"/>
    </row>
    <row r="15" spans="2:15" ht="16.5">
      <c r="B15" s="70"/>
      <c r="C15" s="70"/>
      <c r="D15" s="70"/>
      <c r="E15" s="70"/>
      <c r="F15" s="71"/>
      <c r="G15" s="70"/>
      <c r="H15" s="72"/>
      <c r="I15" s="72"/>
      <c r="J15" s="177">
        <f>Tabela13[[#This Row],[Znesek z DDV]]-Tabela13[[#This Row],[Znesek brez DDV]]</f>
        <v>0</v>
      </c>
      <c r="K15" s="59">
        <f>Tabela13[[#This Row],[Znesek brez DDV]]</f>
        <v>0</v>
      </c>
      <c r="L15" s="73"/>
      <c r="M15" s="74">
        <f t="shared" si="0"/>
        <v>0</v>
      </c>
      <c r="N15" s="75"/>
    </row>
    <row r="16" spans="2:15" ht="16.5">
      <c r="B16" s="70"/>
      <c r="C16" s="70"/>
      <c r="D16" s="70"/>
      <c r="E16" s="70"/>
      <c r="F16" s="71"/>
      <c r="G16" s="70"/>
      <c r="H16" s="72"/>
      <c r="I16" s="72"/>
      <c r="J16" s="177">
        <f>Tabela13[[#This Row],[Znesek z DDV]]-Tabela13[[#This Row],[Znesek brez DDV]]</f>
        <v>0</v>
      </c>
      <c r="K16" s="59">
        <f>Tabela13[[#This Row],[Znesek brez DDV]]</f>
        <v>0</v>
      </c>
      <c r="L16" s="81"/>
      <c r="M16" s="74">
        <f t="shared" si="0"/>
        <v>0</v>
      </c>
      <c r="N16" s="75"/>
    </row>
    <row r="17" spans="2:14" ht="16.5">
      <c r="B17" s="70"/>
      <c r="C17" s="70"/>
      <c r="D17" s="70"/>
      <c r="E17" s="70"/>
      <c r="F17" s="71"/>
      <c r="G17" s="70"/>
      <c r="H17" s="72"/>
      <c r="I17" s="72"/>
      <c r="J17" s="177">
        <f>Tabela13[[#This Row],[Znesek z DDV]]-Tabela13[[#This Row],[Znesek brez DDV]]</f>
        <v>0</v>
      </c>
      <c r="K17" s="59">
        <f>Tabela13[[#This Row],[Znesek brez DDV]]</f>
        <v>0</v>
      </c>
      <c r="L17" s="81"/>
      <c r="M17" s="74">
        <f t="shared" si="0"/>
        <v>0</v>
      </c>
      <c r="N17" s="75"/>
    </row>
    <row r="18" spans="2:14" ht="16.5">
      <c r="B18" s="70"/>
      <c r="C18" s="70"/>
      <c r="D18" s="70"/>
      <c r="E18" s="70"/>
      <c r="F18" s="71"/>
      <c r="G18" s="70"/>
      <c r="H18" s="72"/>
      <c r="I18" s="72"/>
      <c r="J18" s="177">
        <f>Tabela13[[#This Row],[Znesek z DDV]]-Tabela13[[#This Row],[Znesek brez DDV]]</f>
        <v>0</v>
      </c>
      <c r="K18" s="59">
        <f>Tabela13[[#This Row],[Znesek brez DDV]]</f>
        <v>0</v>
      </c>
      <c r="L18" s="81"/>
      <c r="M18" s="74">
        <f t="shared" si="0"/>
        <v>0</v>
      </c>
      <c r="N18" s="75"/>
    </row>
    <row r="19" spans="2:14" ht="16.5">
      <c r="B19" s="70"/>
      <c r="C19" s="70"/>
      <c r="D19" s="70"/>
      <c r="E19" s="70"/>
      <c r="F19" s="71"/>
      <c r="G19" s="70"/>
      <c r="H19" s="72"/>
      <c r="I19" s="72"/>
      <c r="J19" s="177">
        <f>Tabela13[[#This Row],[Znesek z DDV]]-Tabela13[[#This Row],[Znesek brez DDV]]</f>
        <v>0</v>
      </c>
      <c r="K19" s="59">
        <f>Tabela13[[#This Row],[Znesek brez DDV]]</f>
        <v>0</v>
      </c>
      <c r="L19" s="81"/>
      <c r="M19" s="74">
        <f t="shared" si="0"/>
        <v>0</v>
      </c>
      <c r="N19" s="75"/>
    </row>
    <row r="20" spans="2:14" ht="16.5">
      <c r="B20" s="70"/>
      <c r="C20" s="70"/>
      <c r="D20" s="70"/>
      <c r="E20" s="70"/>
      <c r="F20" s="71"/>
      <c r="G20" s="70"/>
      <c r="H20" s="72"/>
      <c r="I20" s="72"/>
      <c r="J20" s="177">
        <f>Tabela13[[#This Row],[Znesek z DDV]]-Tabela13[[#This Row],[Znesek brez DDV]]</f>
        <v>0</v>
      </c>
      <c r="K20" s="59">
        <f>Tabela13[[#This Row],[Znesek brez DDV]]</f>
        <v>0</v>
      </c>
      <c r="L20" s="81"/>
      <c r="M20" s="74">
        <f t="shared" si="0"/>
        <v>0</v>
      </c>
      <c r="N20" s="75"/>
    </row>
    <row r="21" spans="2:14" ht="16.5">
      <c r="B21" s="70"/>
      <c r="C21" s="70"/>
      <c r="D21" s="70"/>
      <c r="E21" s="70"/>
      <c r="F21" s="71"/>
      <c r="G21" s="70"/>
      <c r="H21" s="72"/>
      <c r="I21" s="72"/>
      <c r="J21" s="177">
        <f>Tabela13[[#This Row],[Znesek z DDV]]-Tabela13[[#This Row],[Znesek brez DDV]]</f>
        <v>0</v>
      </c>
      <c r="K21" s="59">
        <f>Tabela13[[#This Row],[Znesek brez DDV]]</f>
        <v>0</v>
      </c>
      <c r="L21" s="81"/>
      <c r="M21" s="74">
        <f t="shared" si="0"/>
        <v>0</v>
      </c>
      <c r="N21" s="75"/>
    </row>
    <row r="22" spans="2:14" ht="16.5">
      <c r="B22" s="70"/>
      <c r="C22" s="70"/>
      <c r="D22" s="70"/>
      <c r="E22" s="70"/>
      <c r="F22" s="71"/>
      <c r="G22" s="70"/>
      <c r="H22" s="72"/>
      <c r="I22" s="72"/>
      <c r="J22" s="177">
        <f>Tabela13[[#This Row],[Znesek z DDV]]-Tabela13[[#This Row],[Znesek brez DDV]]</f>
        <v>0</v>
      </c>
      <c r="K22" s="59">
        <f>Tabela13[[#This Row],[Znesek brez DDV]]</f>
        <v>0</v>
      </c>
      <c r="L22" s="81"/>
      <c r="M22" s="74">
        <f t="shared" si="0"/>
        <v>0</v>
      </c>
      <c r="N22" s="75"/>
    </row>
    <row r="23" spans="2:14" ht="16.5">
      <c r="B23" s="70"/>
      <c r="C23" s="70"/>
      <c r="D23" s="70"/>
      <c r="E23" s="70"/>
      <c r="F23" s="71"/>
      <c r="G23" s="70"/>
      <c r="H23" s="72"/>
      <c r="I23" s="72"/>
      <c r="J23" s="177">
        <f>Tabela13[[#This Row],[Znesek z DDV]]-Tabela13[[#This Row],[Znesek brez DDV]]</f>
        <v>0</v>
      </c>
      <c r="K23" s="59">
        <f>Tabela13[[#This Row],[Znesek brez DDV]]</f>
        <v>0</v>
      </c>
      <c r="L23" s="81"/>
      <c r="M23" s="74">
        <f t="shared" si="0"/>
        <v>0</v>
      </c>
      <c r="N23" s="75"/>
    </row>
    <row r="24" spans="2:14" ht="16.5">
      <c r="B24" s="70"/>
      <c r="C24" s="70"/>
      <c r="D24" s="70"/>
      <c r="E24" s="70"/>
      <c r="F24" s="71"/>
      <c r="G24" s="70"/>
      <c r="H24" s="72"/>
      <c r="I24" s="72"/>
      <c r="J24" s="177">
        <f>Tabela13[[#This Row],[Znesek z DDV]]-Tabela13[[#This Row],[Znesek brez DDV]]</f>
        <v>0</v>
      </c>
      <c r="K24" s="59">
        <f>Tabela13[[#This Row],[Znesek brez DDV]]</f>
        <v>0</v>
      </c>
      <c r="L24" s="81"/>
      <c r="M24" s="74">
        <f t="shared" si="0"/>
        <v>0</v>
      </c>
      <c r="N24" s="75"/>
    </row>
    <row r="25" spans="2:14" ht="16.5">
      <c r="B25" s="70"/>
      <c r="C25" s="70"/>
      <c r="D25" s="70"/>
      <c r="E25" s="70"/>
      <c r="F25" s="82"/>
      <c r="G25" s="70"/>
      <c r="H25" s="72"/>
      <c r="I25" s="72"/>
      <c r="J25" s="177">
        <f>Tabela13[[#This Row],[Znesek z DDV]]-Tabela13[[#This Row],[Znesek brez DDV]]</f>
        <v>0</v>
      </c>
      <c r="K25" s="59">
        <f>Tabela13[[#This Row],[Znesek brez DDV]]</f>
        <v>0</v>
      </c>
      <c r="L25" s="81"/>
      <c r="M25" s="74">
        <f t="shared" si="0"/>
        <v>0</v>
      </c>
      <c r="N25" s="75"/>
    </row>
    <row r="26" spans="2:14" ht="16.5">
      <c r="B26" s="70"/>
      <c r="C26" s="70"/>
      <c r="D26" s="70"/>
      <c r="E26" s="70"/>
      <c r="F26" s="82"/>
      <c r="G26" s="70"/>
      <c r="H26" s="72"/>
      <c r="I26" s="72"/>
      <c r="J26" s="177">
        <f>Tabela13[[#This Row],[Znesek z DDV]]-Tabela13[[#This Row],[Znesek brez DDV]]</f>
        <v>0</v>
      </c>
      <c r="K26" s="59">
        <f>Tabela13[[#This Row],[Znesek brez DDV]]</f>
        <v>0</v>
      </c>
      <c r="L26" s="81"/>
      <c r="M26" s="74">
        <f t="shared" si="0"/>
        <v>0</v>
      </c>
      <c r="N26" s="75"/>
    </row>
    <row r="27" spans="2:14" ht="16.5">
      <c r="B27" s="70"/>
      <c r="C27" s="70"/>
      <c r="D27" s="70"/>
      <c r="E27" s="70"/>
      <c r="F27" s="82"/>
      <c r="G27" s="70"/>
      <c r="H27" s="72"/>
      <c r="I27" s="72"/>
      <c r="J27" s="177">
        <f>Tabela13[[#This Row],[Znesek z DDV]]-Tabela13[[#This Row],[Znesek brez DDV]]</f>
        <v>0</v>
      </c>
      <c r="K27" s="59">
        <f>Tabela13[[#This Row],[Znesek brez DDV]]</f>
        <v>0</v>
      </c>
      <c r="L27" s="81"/>
      <c r="M27" s="74">
        <f t="shared" si="0"/>
        <v>0</v>
      </c>
      <c r="N27" s="75"/>
    </row>
    <row r="28" spans="2:14" ht="16.5">
      <c r="B28" s="70"/>
      <c r="C28" s="70"/>
      <c r="D28" s="70"/>
      <c r="E28" s="70"/>
      <c r="F28" s="82"/>
      <c r="G28" s="70"/>
      <c r="H28" s="72"/>
      <c r="I28" s="72"/>
      <c r="J28" s="177">
        <f>Tabela13[[#This Row],[Znesek z DDV]]-Tabela13[[#This Row],[Znesek brez DDV]]</f>
        <v>0</v>
      </c>
      <c r="K28" s="59">
        <f>Tabela13[[#This Row],[Znesek brez DDV]]</f>
        <v>0</v>
      </c>
      <c r="L28" s="81"/>
      <c r="M28" s="74">
        <f t="shared" si="0"/>
        <v>0</v>
      </c>
      <c r="N28" s="75"/>
    </row>
    <row r="29" spans="2:14" ht="16.5">
      <c r="B29" s="70"/>
      <c r="C29" s="70"/>
      <c r="D29" s="70"/>
      <c r="E29" s="70"/>
      <c r="F29" s="82"/>
      <c r="G29" s="70"/>
      <c r="H29" s="72"/>
      <c r="I29" s="72"/>
      <c r="J29" s="177">
        <f>Tabela13[[#This Row],[Znesek z DDV]]-Tabela13[[#This Row],[Znesek brez DDV]]</f>
        <v>0</v>
      </c>
      <c r="K29" s="59">
        <f>Tabela13[[#This Row],[Znesek brez DDV]]</f>
        <v>0</v>
      </c>
      <c r="L29" s="81"/>
      <c r="M29" s="74">
        <f t="shared" si="0"/>
        <v>0</v>
      </c>
      <c r="N29" s="75"/>
    </row>
    <row r="30" spans="2:14" ht="16.5">
      <c r="B30" s="70"/>
      <c r="C30" s="70"/>
      <c r="D30" s="70"/>
      <c r="E30" s="70"/>
      <c r="F30" s="82"/>
      <c r="G30" s="70"/>
      <c r="H30" s="72"/>
      <c r="I30" s="72"/>
      <c r="J30" s="177">
        <f>Tabela13[[#This Row],[Znesek z DDV]]-Tabela13[[#This Row],[Znesek brez DDV]]</f>
        <v>0</v>
      </c>
      <c r="K30" s="59">
        <f>Tabela13[[#This Row],[Znesek brez DDV]]</f>
        <v>0</v>
      </c>
      <c r="L30" s="81"/>
      <c r="M30" s="74">
        <f t="shared" si="0"/>
        <v>0</v>
      </c>
      <c r="N30" s="75"/>
    </row>
    <row r="31" spans="2:14" ht="16.5">
      <c r="B31" s="70"/>
      <c r="C31" s="70"/>
      <c r="D31" s="70"/>
      <c r="E31" s="70"/>
      <c r="F31" s="82"/>
      <c r="G31" s="70"/>
      <c r="H31" s="72"/>
      <c r="I31" s="72"/>
      <c r="J31" s="177">
        <f>Tabela13[[#This Row],[Znesek z DDV]]-Tabela13[[#This Row],[Znesek brez DDV]]</f>
        <v>0</v>
      </c>
      <c r="K31" s="59">
        <f>Tabela13[[#This Row],[Znesek brez DDV]]</f>
        <v>0</v>
      </c>
      <c r="L31" s="81"/>
      <c r="M31" s="74">
        <f t="shared" si="0"/>
        <v>0</v>
      </c>
      <c r="N31" s="75"/>
    </row>
    <row r="32" spans="2:14" ht="16.5">
      <c r="B32" s="70"/>
      <c r="C32" s="70"/>
      <c r="D32" s="70"/>
      <c r="E32" s="70"/>
      <c r="F32" s="82"/>
      <c r="G32" s="70"/>
      <c r="H32" s="72"/>
      <c r="I32" s="72"/>
      <c r="J32" s="177">
        <f>Tabela13[[#This Row],[Znesek z DDV]]-Tabela13[[#This Row],[Znesek brez DDV]]</f>
        <v>0</v>
      </c>
      <c r="K32" s="59">
        <f>Tabela13[[#This Row],[Znesek brez DDV]]</f>
        <v>0</v>
      </c>
      <c r="L32" s="81"/>
      <c r="M32" s="74">
        <f t="shared" si="0"/>
        <v>0</v>
      </c>
      <c r="N32" s="75"/>
    </row>
    <row r="33" spans="1:14" ht="16.5">
      <c r="B33" s="70"/>
      <c r="C33" s="70"/>
      <c r="D33" s="70"/>
      <c r="E33" s="70"/>
      <c r="F33" s="82"/>
      <c r="G33" s="70"/>
      <c r="H33" s="72"/>
      <c r="I33" s="72"/>
      <c r="J33" s="177">
        <f>Tabela13[[#This Row],[Znesek z DDV]]-Tabela13[[#This Row],[Znesek brez DDV]]</f>
        <v>0</v>
      </c>
      <c r="K33" s="59">
        <f>Tabela13[[#This Row],[Znesek brez DDV]]</f>
        <v>0</v>
      </c>
      <c r="L33" s="81"/>
      <c r="M33" s="74">
        <f t="shared" si="0"/>
        <v>0</v>
      </c>
      <c r="N33" s="75"/>
    </row>
    <row r="34" spans="1:14" ht="16.5">
      <c r="B34" s="70"/>
      <c r="C34" s="70"/>
      <c r="D34" s="70"/>
      <c r="E34" s="70"/>
      <c r="F34" s="82"/>
      <c r="G34" s="70"/>
      <c r="H34" s="72"/>
      <c r="I34" s="72"/>
      <c r="J34" s="177">
        <f>Tabela13[[#This Row],[Znesek z DDV]]-Tabela13[[#This Row],[Znesek brez DDV]]</f>
        <v>0</v>
      </c>
      <c r="K34" s="59">
        <f>Tabela13[[#This Row],[Znesek brez DDV]]</f>
        <v>0</v>
      </c>
      <c r="L34" s="81"/>
      <c r="M34" s="74">
        <f t="shared" si="0"/>
        <v>0</v>
      </c>
      <c r="N34" s="75"/>
    </row>
    <row r="35" spans="1:14" ht="16.5">
      <c r="B35" s="70"/>
      <c r="C35" s="70"/>
      <c r="D35" s="70"/>
      <c r="E35" s="70"/>
      <c r="F35" s="82"/>
      <c r="G35" s="70"/>
      <c r="H35" s="72"/>
      <c r="I35" s="72"/>
      <c r="J35" s="177">
        <f>Tabela13[[#This Row],[Znesek z DDV]]-Tabela13[[#This Row],[Znesek brez DDV]]</f>
        <v>0</v>
      </c>
      <c r="K35" s="59">
        <f>Tabela13[[#This Row],[Znesek brez DDV]]</f>
        <v>0</v>
      </c>
      <c r="L35" s="81"/>
      <c r="M35" s="74">
        <f t="shared" si="0"/>
        <v>0</v>
      </c>
      <c r="N35" s="75"/>
    </row>
    <row r="36" spans="1:14" ht="16.5">
      <c r="B36" s="70"/>
      <c r="C36" s="70"/>
      <c r="D36" s="70"/>
      <c r="E36" s="70"/>
      <c r="F36" s="82"/>
      <c r="G36" s="70"/>
      <c r="H36" s="72"/>
      <c r="I36" s="72"/>
      <c r="J36" s="177">
        <f>Tabela13[[#This Row],[Znesek z DDV]]-Tabela13[[#This Row],[Znesek brez DDV]]</f>
        <v>0</v>
      </c>
      <c r="K36" s="59">
        <f>Tabela13[[#This Row],[Znesek brez DDV]]</f>
        <v>0</v>
      </c>
      <c r="L36" s="81"/>
      <c r="M36" s="74">
        <f t="shared" si="0"/>
        <v>0</v>
      </c>
      <c r="N36" s="75"/>
    </row>
    <row r="37" spans="1:14" s="11" customFormat="1" ht="16.5">
      <c r="A37" s="32"/>
      <c r="B37" s="70"/>
      <c r="C37" s="70"/>
      <c r="D37" s="70"/>
      <c r="E37" s="70"/>
      <c r="F37" s="82"/>
      <c r="G37" s="70"/>
      <c r="H37" s="72"/>
      <c r="I37" s="72"/>
      <c r="J37" s="177">
        <f>Tabela13[[#This Row],[Znesek z DDV]]-Tabela13[[#This Row],[Znesek brez DDV]]</f>
        <v>0</v>
      </c>
      <c r="K37" s="59">
        <f>Tabela13[[#This Row],[Znesek brez DDV]]</f>
        <v>0</v>
      </c>
      <c r="L37" s="81"/>
      <c r="M37" s="74">
        <f t="shared" si="0"/>
        <v>0</v>
      </c>
      <c r="N37" s="75"/>
    </row>
    <row r="38" spans="1:14" ht="16.5">
      <c r="A38" s="32"/>
      <c r="B38" s="70"/>
      <c r="C38" s="70"/>
      <c r="D38" s="70"/>
      <c r="E38" s="70"/>
      <c r="F38" s="82"/>
      <c r="G38" s="70"/>
      <c r="H38" s="72"/>
      <c r="I38" s="72"/>
      <c r="J38" s="177">
        <f>Tabela13[[#This Row],[Znesek z DDV]]-Tabela13[[#This Row],[Znesek brez DDV]]</f>
        <v>0</v>
      </c>
      <c r="K38" s="59">
        <f>Tabela13[[#This Row],[Znesek brez DDV]]</f>
        <v>0</v>
      </c>
      <c r="L38" s="81"/>
      <c r="M38" s="74">
        <f t="shared" si="0"/>
        <v>0</v>
      </c>
      <c r="N38" s="75"/>
    </row>
    <row r="39" spans="1:14" ht="16.5">
      <c r="B39" s="70"/>
      <c r="C39" s="70"/>
      <c r="D39" s="70"/>
      <c r="E39" s="70"/>
      <c r="F39" s="82"/>
      <c r="G39" s="70"/>
      <c r="H39" s="72"/>
      <c r="I39" s="72"/>
      <c r="J39" s="177">
        <f>Tabela13[[#This Row],[Znesek z DDV]]-Tabela13[[#This Row],[Znesek brez DDV]]</f>
        <v>0</v>
      </c>
      <c r="K39" s="59">
        <f>Tabela13[[#This Row],[Znesek brez DDV]]</f>
        <v>0</v>
      </c>
      <c r="L39" s="81"/>
      <c r="M39" s="74">
        <f t="shared" si="0"/>
        <v>0</v>
      </c>
      <c r="N39" s="75"/>
    </row>
    <row r="40" spans="1:14" s="35" customFormat="1" ht="16.5">
      <c r="B40" s="70"/>
      <c r="C40" s="70"/>
      <c r="D40" s="70"/>
      <c r="E40" s="70"/>
      <c r="F40" s="82"/>
      <c r="G40" s="70"/>
      <c r="H40" s="72"/>
      <c r="I40" s="72"/>
      <c r="J40" s="177">
        <f>Tabela13[[#This Row],[Znesek z DDV]]-Tabela13[[#This Row],[Znesek brez DDV]]</f>
        <v>0</v>
      </c>
      <c r="K40" s="59">
        <f>Tabela13[[#This Row],[Znesek brez DDV]]</f>
        <v>0</v>
      </c>
      <c r="L40" s="81"/>
      <c r="M40" s="74">
        <f t="shared" si="0"/>
        <v>0</v>
      </c>
      <c r="N40" s="75"/>
    </row>
    <row r="41" spans="1:14" ht="16.5">
      <c r="A41" s="34"/>
      <c r="B41" s="70"/>
      <c r="C41" s="70"/>
      <c r="D41" s="70"/>
      <c r="E41" s="70"/>
      <c r="F41" s="82"/>
      <c r="G41" s="70"/>
      <c r="H41" s="72"/>
      <c r="I41" s="72"/>
      <c r="J41" s="177">
        <f>Tabela13[[#This Row],[Znesek z DDV]]-Tabela13[[#This Row],[Znesek brez DDV]]</f>
        <v>0</v>
      </c>
      <c r="K41" s="59">
        <f>Tabela13[[#This Row],[Znesek brez DDV]]</f>
        <v>0</v>
      </c>
      <c r="L41" s="81"/>
      <c r="M41" s="74">
        <f t="shared" si="0"/>
        <v>0</v>
      </c>
      <c r="N41" s="75"/>
    </row>
    <row r="42" spans="1:14" ht="16.5">
      <c r="B42" s="70"/>
      <c r="C42" s="70"/>
      <c r="D42" s="70"/>
      <c r="E42" s="70"/>
      <c r="F42" s="82"/>
      <c r="G42" s="70"/>
      <c r="H42" s="72"/>
      <c r="I42" s="72"/>
      <c r="J42" s="177">
        <f>Tabela13[[#This Row],[Znesek z DDV]]-Tabela13[[#This Row],[Znesek brez DDV]]</f>
        <v>0</v>
      </c>
      <c r="K42" s="59">
        <f>Tabela13[[#This Row],[Znesek brez DDV]]</f>
        <v>0</v>
      </c>
      <c r="L42" s="81"/>
      <c r="M42" s="74">
        <f t="shared" si="0"/>
        <v>0</v>
      </c>
      <c r="N42" s="75"/>
    </row>
    <row r="43" spans="1:14" ht="16.5">
      <c r="B43" s="70"/>
      <c r="C43" s="70"/>
      <c r="D43" s="70"/>
      <c r="E43" s="70"/>
      <c r="F43" s="82"/>
      <c r="G43" s="70"/>
      <c r="H43" s="72"/>
      <c r="I43" s="72"/>
      <c r="J43" s="177">
        <f>Tabela13[[#This Row],[Znesek z DDV]]-Tabela13[[#This Row],[Znesek brez DDV]]</f>
        <v>0</v>
      </c>
      <c r="K43" s="59">
        <f>Tabela13[[#This Row],[Znesek brez DDV]]</f>
        <v>0</v>
      </c>
      <c r="L43" s="81"/>
      <c r="M43" s="74">
        <f t="shared" si="0"/>
        <v>0</v>
      </c>
      <c r="N43" s="75"/>
    </row>
    <row r="44" spans="1:14" ht="16.5">
      <c r="B44" s="70"/>
      <c r="C44" s="70"/>
      <c r="D44" s="70"/>
      <c r="E44" s="70"/>
      <c r="F44" s="82"/>
      <c r="G44" s="70"/>
      <c r="H44" s="72"/>
      <c r="I44" s="72"/>
      <c r="J44" s="177">
        <f>Tabela13[[#This Row],[Znesek z DDV]]-Tabela13[[#This Row],[Znesek brez DDV]]</f>
        <v>0</v>
      </c>
      <c r="K44" s="59">
        <f>Tabela13[[#This Row],[Znesek brez DDV]]</f>
        <v>0</v>
      </c>
      <c r="L44" s="81"/>
      <c r="M44" s="74">
        <f t="shared" si="0"/>
        <v>0</v>
      </c>
      <c r="N44" s="75"/>
    </row>
    <row r="45" spans="1:14" ht="16.5">
      <c r="B45" s="83"/>
      <c r="C45" s="84"/>
      <c r="D45" s="83"/>
      <c r="E45" s="83"/>
      <c r="F45" s="83"/>
      <c r="G45" s="83"/>
      <c r="H45" s="176"/>
      <c r="I45" s="176"/>
      <c r="J45" s="177">
        <f>SUBTOTAL(109,Tabela13[Znesek DDV])</f>
        <v>0</v>
      </c>
      <c r="K45" s="59">
        <f>SUBTOTAL(109,Tabela13[Upravičeni stroški])</f>
        <v>0</v>
      </c>
      <c r="L45" s="60">
        <f>SUBTOTAL(109,Tabela13[Stroški namenjeni ukrepom za doseganje večje energetske učinkovitosti (brez DDV)])</f>
        <v>0</v>
      </c>
      <c r="M45" s="85"/>
      <c r="N45" s="75"/>
    </row>
    <row r="46" spans="1:14" ht="16.5">
      <c r="B46" s="339" t="s">
        <v>0</v>
      </c>
      <c r="C46" s="339"/>
      <c r="D46" s="339"/>
      <c r="E46" s="339"/>
      <c r="F46" s="339"/>
      <c r="G46" s="339"/>
      <c r="H46" s="339"/>
      <c r="I46" s="339"/>
      <c r="J46" s="339"/>
      <c r="K46" s="86"/>
      <c r="L46" s="60">
        <f>SUBTOTAL(109,Tabela13[Stroški namenjeni ukrepom za doseganje večje energetske učinkovitosti (brez DDV)])</f>
        <v>0</v>
      </c>
      <c r="M46" s="85"/>
      <c r="N46" s="87"/>
    </row>
    <row r="47" spans="1:14" ht="16.5">
      <c r="B47" s="90"/>
      <c r="C47" s="90"/>
      <c r="D47" s="90"/>
      <c r="E47" s="90"/>
      <c r="F47" s="90"/>
      <c r="G47" s="90"/>
      <c r="H47" s="90"/>
      <c r="I47" s="90"/>
      <c r="J47" s="90"/>
      <c r="K47" s="91"/>
      <c r="L47" s="92"/>
      <c r="M47" s="93"/>
      <c r="N47" s="94"/>
    </row>
    <row r="48" spans="1:14">
      <c r="B48" s="61"/>
      <c r="C48" s="61"/>
      <c r="D48" s="61"/>
      <c r="E48" s="61"/>
      <c r="F48" s="61"/>
      <c r="G48" s="61"/>
      <c r="H48" s="61"/>
      <c r="I48" s="61"/>
      <c r="J48" s="61"/>
      <c r="K48" s="61"/>
      <c r="L48" s="61"/>
      <c r="M48" s="61"/>
    </row>
    <row r="49" spans="2:13" s="121" customFormat="1">
      <c r="B49" s="61"/>
      <c r="C49" s="61"/>
      <c r="D49" s="61"/>
      <c r="E49" s="61"/>
      <c r="F49" s="61"/>
      <c r="G49" s="61"/>
      <c r="H49" s="61"/>
      <c r="I49" s="61"/>
      <c r="J49" s="61"/>
      <c r="K49" s="61"/>
      <c r="L49" s="61"/>
      <c r="M49" s="61"/>
    </row>
    <row r="50" spans="2:13">
      <c r="B50" s="65" t="s">
        <v>167</v>
      </c>
      <c r="C50" s="31"/>
      <c r="D50" s="31"/>
      <c r="E50" s="31"/>
      <c r="F50" s="31"/>
      <c r="G50" s="31"/>
      <c r="H50" s="31"/>
      <c r="I50" s="61"/>
      <c r="J50" s="61"/>
      <c r="K50" s="61"/>
      <c r="L50" s="61"/>
      <c r="M50" s="61"/>
    </row>
    <row r="51" spans="2:13" ht="16.5" customHeight="1">
      <c r="B51" s="65" t="s">
        <v>166</v>
      </c>
      <c r="C51" s="31"/>
      <c r="D51" s="31"/>
      <c r="E51" s="31"/>
      <c r="F51" s="31"/>
      <c r="G51" s="31"/>
      <c r="H51" s="31"/>
      <c r="I51" s="61"/>
      <c r="J51" s="61"/>
      <c r="K51" s="61"/>
      <c r="L51" s="61"/>
      <c r="M51" s="61"/>
    </row>
    <row r="52" spans="2:13" ht="16.5" customHeight="1">
      <c r="B52" s="31"/>
      <c r="C52" s="31"/>
      <c r="D52" s="31"/>
      <c r="E52" s="31"/>
      <c r="F52" s="31"/>
      <c r="G52" s="31"/>
      <c r="H52" s="31"/>
      <c r="I52" s="61"/>
      <c r="J52" s="61"/>
      <c r="K52" s="61"/>
      <c r="L52" s="61"/>
      <c r="M52" s="61"/>
    </row>
    <row r="53" spans="2:13">
      <c r="B53" s="61"/>
      <c r="C53" s="61"/>
      <c r="D53" s="61"/>
      <c r="E53" s="61"/>
      <c r="F53" s="61"/>
      <c r="G53" s="61"/>
      <c r="H53" s="61"/>
      <c r="I53" s="61"/>
      <c r="J53" s="61"/>
      <c r="K53" s="61"/>
      <c r="L53" s="61"/>
      <c r="M53" s="61"/>
    </row>
    <row r="54" spans="2:13" ht="16.5">
      <c r="B54" s="11" t="s">
        <v>35</v>
      </c>
      <c r="C54" s="11"/>
      <c r="D54" s="11"/>
      <c r="E54" s="11" t="s">
        <v>38</v>
      </c>
      <c r="F54" s="11"/>
      <c r="G54" s="122" t="s">
        <v>36</v>
      </c>
      <c r="H54" s="11"/>
      <c r="J54" s="61"/>
      <c r="K54" s="11" t="s">
        <v>118</v>
      </c>
      <c r="M54" s="64" t="s">
        <v>150</v>
      </c>
    </row>
    <row r="55" spans="2:13" ht="16.5">
      <c r="H55" s="33"/>
      <c r="I55" s="11"/>
      <c r="J55" s="63"/>
      <c r="K55" s="63"/>
      <c r="L55" s="63"/>
      <c r="M55" s="61"/>
    </row>
    <row r="56" spans="2:13">
      <c r="J56" s="62"/>
      <c r="K56" s="62"/>
      <c r="L56" s="61"/>
      <c r="M56" s="61"/>
    </row>
    <row r="57" spans="2:13">
      <c r="B57" s="36" t="s">
        <v>37</v>
      </c>
      <c r="C57" s="35"/>
      <c r="D57" s="35"/>
      <c r="E57" s="35"/>
      <c r="F57" s="35"/>
      <c r="G57" s="35"/>
      <c r="H57" s="35"/>
      <c r="J57" s="67"/>
      <c r="K57" s="67"/>
      <c r="L57" s="67"/>
      <c r="M57" s="61"/>
    </row>
    <row r="58" spans="2:13">
      <c r="I58" s="35"/>
      <c r="J58" s="31"/>
      <c r="K58" s="31"/>
      <c r="L58" s="31"/>
      <c r="M58" s="31"/>
    </row>
    <row r="59" spans="2:13">
      <c r="B59" s="31"/>
      <c r="C59" s="31"/>
      <c r="D59" s="31"/>
      <c r="E59" s="31"/>
      <c r="F59" s="31"/>
      <c r="G59" s="31"/>
      <c r="H59" s="31"/>
      <c r="I59" s="31"/>
      <c r="J59" s="31"/>
      <c r="K59" s="31"/>
      <c r="L59" s="31"/>
      <c r="M59" s="31"/>
    </row>
  </sheetData>
  <sheetProtection algorithmName="SHA-512" hashValue="YH6z+zk/Zl5ar4h5CqPs84/AmqUWRVi8n1/ASgOGHfbpe5VlLWB4kBtBIlGP9AcEPidHjEcnJ6Zv8eXTNGt0KQ==" saltValue="srcBSJ3C0J78pFTj4/bkVw==" spinCount="100000" sheet="1" objects="1" scenarios="1"/>
  <mergeCells count="4">
    <mergeCell ref="B5:M5"/>
    <mergeCell ref="B7:K7"/>
    <mergeCell ref="C9:L9"/>
    <mergeCell ref="B46:J46"/>
  </mergeCells>
  <hyperlinks>
    <hyperlink ref="B57" location="_ftnref1" display="_ftnref1" xr:uid="{9A602299-29C7-49E5-BA20-2A5D08E11B49}"/>
  </hyperlinks>
  <pageMargins left="0.7" right="0.7" top="0.75" bottom="0.75" header="0.3" footer="0.3"/>
  <pageSetup paperSize="9" scale="48" orientation="landscape"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48D5F-51E6-457B-8EB3-C6BB8789A0C3}">
  <sheetPr codeName="List8">
    <pageSetUpPr fitToPage="1"/>
  </sheetPr>
  <dimension ref="A1:O59"/>
  <sheetViews>
    <sheetView topLeftCell="A11" zoomScaleNormal="100" workbookViewId="0">
      <selection activeCell="F41" sqref="F41"/>
    </sheetView>
  </sheetViews>
  <sheetFormatPr defaultRowHeight="15"/>
  <cols>
    <col min="1" max="1" width="2.7109375" customWidth="1"/>
    <col min="2" max="2" width="7.42578125" customWidth="1"/>
    <col min="3" max="3" width="12" customWidth="1"/>
    <col min="4" max="4" width="13.42578125" customWidth="1"/>
    <col min="5" max="5" width="11.5703125" customWidth="1"/>
    <col min="6" max="6" width="13.42578125" customWidth="1"/>
    <col min="7" max="7" width="16.28515625" customWidth="1"/>
    <col min="8" max="8" width="17.85546875" customWidth="1"/>
    <col min="9" max="9" width="13.5703125" customWidth="1"/>
    <col min="10" max="10" width="12" customWidth="1"/>
    <col min="11" max="11" width="13.5703125" customWidth="1"/>
    <col min="12" max="12" width="18.7109375" customWidth="1"/>
    <col min="13" max="13" width="14.140625" customWidth="1"/>
    <col min="14" max="14" width="27.28515625" customWidth="1"/>
  </cols>
  <sheetData>
    <row r="1" spans="2:15">
      <c r="B1" s="2"/>
      <c r="C1" s="2"/>
    </row>
    <row r="2" spans="2:15">
      <c r="B2" s="2"/>
      <c r="C2" s="2"/>
    </row>
    <row r="3" spans="2:15">
      <c r="B3" s="2"/>
      <c r="C3" s="2"/>
    </row>
    <row r="4" spans="2:15">
      <c r="B4" s="8"/>
      <c r="C4" s="8"/>
      <c r="D4" s="9"/>
      <c r="E4" s="9"/>
      <c r="F4" s="9"/>
      <c r="G4" s="9"/>
      <c r="H4" s="9"/>
      <c r="I4" s="9"/>
      <c r="J4" s="9"/>
      <c r="K4" s="9"/>
    </row>
    <row r="5" spans="2:15" ht="30.75" customHeight="1">
      <c r="B5" s="214" t="s">
        <v>95</v>
      </c>
      <c r="C5" s="214"/>
      <c r="D5" s="214"/>
      <c r="E5" s="214"/>
      <c r="F5" s="214"/>
      <c r="G5" s="214"/>
      <c r="H5" s="214"/>
      <c r="I5" s="214"/>
      <c r="J5" s="214"/>
      <c r="K5" s="214"/>
      <c r="L5" s="214"/>
      <c r="M5" s="214"/>
      <c r="N5" s="11"/>
      <c r="O5" s="11"/>
    </row>
    <row r="6" spans="2:15">
      <c r="B6" s="8"/>
      <c r="C6" s="8"/>
      <c r="D6" s="9"/>
      <c r="E6" s="9"/>
      <c r="F6" s="9"/>
      <c r="G6" s="9"/>
      <c r="H6" s="9"/>
      <c r="I6" s="9"/>
      <c r="J6" s="9"/>
      <c r="K6" s="9"/>
    </row>
    <row r="7" spans="2:15" ht="16.5">
      <c r="B7" s="214" t="s">
        <v>33</v>
      </c>
      <c r="C7" s="214"/>
      <c r="D7" s="214"/>
      <c r="E7" s="214"/>
      <c r="F7" s="214"/>
      <c r="G7" s="214"/>
      <c r="H7" s="214"/>
      <c r="I7" s="214"/>
      <c r="J7" s="214"/>
      <c r="K7" s="214"/>
      <c r="L7" s="24"/>
    </row>
    <row r="8" spans="2:15" ht="16.5">
      <c r="B8" s="53"/>
      <c r="C8" s="53"/>
      <c r="D8" s="53"/>
      <c r="E8" s="53"/>
      <c r="F8" s="53"/>
      <c r="G8" s="53"/>
      <c r="H8" s="53"/>
      <c r="I8" s="53"/>
      <c r="J8" s="53"/>
      <c r="K8" s="53"/>
      <c r="L8" s="24"/>
    </row>
    <row r="9" spans="2:15" ht="16.5">
      <c r="B9" s="53"/>
      <c r="C9" s="330" t="s">
        <v>146</v>
      </c>
      <c r="D9" s="330"/>
      <c r="E9" s="330"/>
      <c r="F9" s="330"/>
      <c r="G9" s="330"/>
      <c r="H9" s="330"/>
      <c r="I9" s="330"/>
      <c r="J9" s="330"/>
      <c r="K9" s="330"/>
      <c r="L9" s="330"/>
    </row>
    <row r="10" spans="2:15" ht="16.5">
      <c r="B10" s="56"/>
      <c r="C10" s="56"/>
      <c r="D10" s="56"/>
      <c r="E10" s="56"/>
      <c r="F10" s="56"/>
      <c r="G10" s="56"/>
      <c r="H10" s="56"/>
      <c r="I10" s="56"/>
      <c r="J10" s="56"/>
      <c r="K10" s="56"/>
    </row>
    <row r="11" spans="2:15" ht="117" customHeight="1">
      <c r="B11" s="66" t="s">
        <v>99</v>
      </c>
      <c r="C11" s="68" t="s">
        <v>100</v>
      </c>
      <c r="D11" s="66" t="s">
        <v>101</v>
      </c>
      <c r="E11" s="66" t="s">
        <v>102</v>
      </c>
      <c r="F11" s="66" t="s">
        <v>103</v>
      </c>
      <c r="G11" s="66" t="s">
        <v>104</v>
      </c>
      <c r="H11" s="66" t="s">
        <v>105</v>
      </c>
      <c r="I11" s="66" t="s">
        <v>106</v>
      </c>
      <c r="J11" s="66" t="s">
        <v>107</v>
      </c>
      <c r="K11" s="69" t="s">
        <v>108</v>
      </c>
      <c r="L11" s="57" t="s">
        <v>113</v>
      </c>
      <c r="M11" s="66" t="s">
        <v>114</v>
      </c>
      <c r="N11" s="88" t="s">
        <v>115</v>
      </c>
    </row>
    <row r="12" spans="2:15" ht="16.5">
      <c r="B12" s="70"/>
      <c r="C12" s="70"/>
      <c r="D12" s="70"/>
      <c r="E12" s="70"/>
      <c r="F12" s="71"/>
      <c r="G12" s="70"/>
      <c r="H12" s="72"/>
      <c r="I12" s="72"/>
      <c r="J12" s="58">
        <f>Tabela134[[#This Row],[Znesek z DDV]]-Tabela134[[#This Row],[Znesek brez DDV]]</f>
        <v>0</v>
      </c>
      <c r="K12" s="59">
        <f>Tabela134[[#This Row],[Znesek brez DDV]]</f>
        <v>0</v>
      </c>
      <c r="L12" s="73"/>
      <c r="M12" s="74">
        <f t="shared" ref="M12:M44" si="0">IFERROR(L12/K12,0)</f>
        <v>0</v>
      </c>
      <c r="N12" s="75"/>
    </row>
    <row r="13" spans="2:15" ht="16.5">
      <c r="B13" s="76"/>
      <c r="C13" s="76"/>
      <c r="D13" s="76"/>
      <c r="E13" s="76"/>
      <c r="F13" s="77"/>
      <c r="G13" s="76"/>
      <c r="H13" s="78"/>
      <c r="I13" s="78"/>
      <c r="J13" s="58">
        <f>Tabela134[[#This Row],[Znesek z DDV]]-Tabela134[[#This Row],[Znesek brez DDV]]</f>
        <v>0</v>
      </c>
      <c r="K13" s="79">
        <f>Tabela134[[#This Row],[Znesek brez DDV]]</f>
        <v>0</v>
      </c>
      <c r="L13" s="80"/>
      <c r="M13" s="74">
        <f t="shared" si="0"/>
        <v>0</v>
      </c>
      <c r="N13" s="75"/>
    </row>
    <row r="14" spans="2:15" ht="16.5">
      <c r="B14" s="70"/>
      <c r="C14" s="70"/>
      <c r="D14" s="70"/>
      <c r="E14" s="70"/>
      <c r="F14" s="71"/>
      <c r="G14" s="70"/>
      <c r="H14" s="72"/>
      <c r="I14" s="72"/>
      <c r="J14" s="58">
        <f>Tabela134[[#This Row],[Znesek z DDV]]-Tabela134[[#This Row],[Znesek brez DDV]]</f>
        <v>0</v>
      </c>
      <c r="K14" s="59">
        <f>Tabela134[[#This Row],[Znesek brez DDV]]</f>
        <v>0</v>
      </c>
      <c r="L14" s="73"/>
      <c r="M14" s="74">
        <f t="shared" si="0"/>
        <v>0</v>
      </c>
      <c r="N14" s="75"/>
    </row>
    <row r="15" spans="2:15" ht="16.5">
      <c r="B15" s="70"/>
      <c r="C15" s="70"/>
      <c r="D15" s="70"/>
      <c r="E15" s="70"/>
      <c r="F15" s="71"/>
      <c r="G15" s="70"/>
      <c r="H15" s="72"/>
      <c r="I15" s="72"/>
      <c r="J15" s="58">
        <f>Tabela134[[#This Row],[Znesek z DDV]]-Tabela134[[#This Row],[Znesek brez DDV]]</f>
        <v>0</v>
      </c>
      <c r="K15" s="59">
        <f>Tabela134[[#This Row],[Znesek brez DDV]]</f>
        <v>0</v>
      </c>
      <c r="L15" s="73"/>
      <c r="M15" s="74">
        <f t="shared" si="0"/>
        <v>0</v>
      </c>
      <c r="N15" s="75"/>
    </row>
    <row r="16" spans="2:15" ht="16.5">
      <c r="B16" s="70"/>
      <c r="C16" s="70"/>
      <c r="D16" s="70"/>
      <c r="E16" s="70"/>
      <c r="F16" s="71"/>
      <c r="G16" s="70"/>
      <c r="H16" s="72"/>
      <c r="I16" s="72"/>
      <c r="J16" s="58">
        <f>Tabela134[[#This Row],[Znesek z DDV]]-Tabela134[[#This Row],[Znesek brez DDV]]</f>
        <v>0</v>
      </c>
      <c r="K16" s="59">
        <f>Tabela134[[#This Row],[Znesek brez DDV]]</f>
        <v>0</v>
      </c>
      <c r="L16" s="81"/>
      <c r="M16" s="74">
        <f t="shared" si="0"/>
        <v>0</v>
      </c>
      <c r="N16" s="75"/>
    </row>
    <row r="17" spans="2:14" ht="16.5">
      <c r="B17" s="70"/>
      <c r="C17" s="70"/>
      <c r="D17" s="70"/>
      <c r="E17" s="70"/>
      <c r="F17" s="71"/>
      <c r="G17" s="70"/>
      <c r="H17" s="72"/>
      <c r="I17" s="72"/>
      <c r="J17" s="58">
        <f>Tabela134[[#This Row],[Znesek z DDV]]-Tabela134[[#This Row],[Znesek brez DDV]]</f>
        <v>0</v>
      </c>
      <c r="K17" s="59">
        <f>Tabela134[[#This Row],[Znesek brez DDV]]</f>
        <v>0</v>
      </c>
      <c r="L17" s="81"/>
      <c r="M17" s="74">
        <f t="shared" si="0"/>
        <v>0</v>
      </c>
      <c r="N17" s="75"/>
    </row>
    <row r="18" spans="2:14" ht="16.5">
      <c r="B18" s="70"/>
      <c r="C18" s="70"/>
      <c r="D18" s="70"/>
      <c r="E18" s="70"/>
      <c r="F18" s="71"/>
      <c r="G18" s="70"/>
      <c r="H18" s="72"/>
      <c r="I18" s="72"/>
      <c r="J18" s="58">
        <f>Tabela134[[#This Row],[Znesek z DDV]]-Tabela134[[#This Row],[Znesek brez DDV]]</f>
        <v>0</v>
      </c>
      <c r="K18" s="59">
        <f>Tabela134[[#This Row],[Znesek brez DDV]]</f>
        <v>0</v>
      </c>
      <c r="L18" s="81"/>
      <c r="M18" s="74">
        <f t="shared" si="0"/>
        <v>0</v>
      </c>
      <c r="N18" s="75"/>
    </row>
    <row r="19" spans="2:14" ht="16.5">
      <c r="B19" s="70"/>
      <c r="C19" s="70"/>
      <c r="D19" s="70"/>
      <c r="E19" s="70"/>
      <c r="F19" s="71"/>
      <c r="G19" s="70"/>
      <c r="H19" s="72"/>
      <c r="I19" s="72"/>
      <c r="J19" s="58">
        <f>Tabela134[[#This Row],[Znesek z DDV]]-Tabela134[[#This Row],[Znesek brez DDV]]</f>
        <v>0</v>
      </c>
      <c r="K19" s="59">
        <f>Tabela134[[#This Row],[Znesek brez DDV]]</f>
        <v>0</v>
      </c>
      <c r="L19" s="81"/>
      <c r="M19" s="74">
        <f t="shared" si="0"/>
        <v>0</v>
      </c>
      <c r="N19" s="75"/>
    </row>
    <row r="20" spans="2:14" ht="16.5">
      <c r="B20" s="70"/>
      <c r="C20" s="70"/>
      <c r="D20" s="70"/>
      <c r="E20" s="70"/>
      <c r="F20" s="71"/>
      <c r="G20" s="70"/>
      <c r="H20" s="72"/>
      <c r="I20" s="72"/>
      <c r="J20" s="58">
        <f>Tabela134[[#This Row],[Znesek z DDV]]-Tabela134[[#This Row],[Znesek brez DDV]]</f>
        <v>0</v>
      </c>
      <c r="K20" s="59">
        <f>Tabela134[[#This Row],[Znesek brez DDV]]</f>
        <v>0</v>
      </c>
      <c r="L20" s="81"/>
      <c r="M20" s="74">
        <f t="shared" si="0"/>
        <v>0</v>
      </c>
      <c r="N20" s="75"/>
    </row>
    <row r="21" spans="2:14" ht="16.5">
      <c r="B21" s="70"/>
      <c r="C21" s="70"/>
      <c r="D21" s="70"/>
      <c r="E21" s="70"/>
      <c r="F21" s="71"/>
      <c r="G21" s="70"/>
      <c r="H21" s="72"/>
      <c r="I21" s="72"/>
      <c r="J21" s="58">
        <f>Tabela134[[#This Row],[Znesek z DDV]]-Tabela134[[#This Row],[Znesek brez DDV]]</f>
        <v>0</v>
      </c>
      <c r="K21" s="59">
        <f>Tabela134[[#This Row],[Znesek brez DDV]]</f>
        <v>0</v>
      </c>
      <c r="L21" s="81"/>
      <c r="M21" s="74">
        <f t="shared" si="0"/>
        <v>0</v>
      </c>
      <c r="N21" s="75"/>
    </row>
    <row r="22" spans="2:14" ht="16.5">
      <c r="B22" s="70"/>
      <c r="C22" s="70"/>
      <c r="D22" s="70"/>
      <c r="E22" s="70"/>
      <c r="F22" s="71"/>
      <c r="G22" s="70"/>
      <c r="H22" s="72"/>
      <c r="I22" s="72"/>
      <c r="J22" s="58">
        <f>Tabela134[[#This Row],[Znesek z DDV]]-Tabela134[[#This Row],[Znesek brez DDV]]</f>
        <v>0</v>
      </c>
      <c r="K22" s="59">
        <f>Tabela134[[#This Row],[Znesek brez DDV]]</f>
        <v>0</v>
      </c>
      <c r="L22" s="81"/>
      <c r="M22" s="74">
        <f t="shared" si="0"/>
        <v>0</v>
      </c>
      <c r="N22" s="75"/>
    </row>
    <row r="23" spans="2:14" ht="16.5">
      <c r="B23" s="70"/>
      <c r="C23" s="70"/>
      <c r="D23" s="70"/>
      <c r="E23" s="70"/>
      <c r="F23" s="71"/>
      <c r="G23" s="70"/>
      <c r="H23" s="72"/>
      <c r="I23" s="72"/>
      <c r="J23" s="58">
        <f>Tabela134[[#This Row],[Znesek z DDV]]-Tabela134[[#This Row],[Znesek brez DDV]]</f>
        <v>0</v>
      </c>
      <c r="K23" s="59">
        <f>Tabela134[[#This Row],[Znesek brez DDV]]</f>
        <v>0</v>
      </c>
      <c r="L23" s="81"/>
      <c r="M23" s="74">
        <f t="shared" si="0"/>
        <v>0</v>
      </c>
      <c r="N23" s="75"/>
    </row>
    <row r="24" spans="2:14" ht="16.5">
      <c r="B24" s="70"/>
      <c r="C24" s="70"/>
      <c r="D24" s="70"/>
      <c r="E24" s="70"/>
      <c r="F24" s="71"/>
      <c r="G24" s="70"/>
      <c r="H24" s="72"/>
      <c r="I24" s="72"/>
      <c r="J24" s="58">
        <f>Tabela134[[#This Row],[Znesek z DDV]]-Tabela134[[#This Row],[Znesek brez DDV]]</f>
        <v>0</v>
      </c>
      <c r="K24" s="59">
        <f>Tabela134[[#This Row],[Znesek brez DDV]]</f>
        <v>0</v>
      </c>
      <c r="L24" s="81"/>
      <c r="M24" s="74">
        <f t="shared" si="0"/>
        <v>0</v>
      </c>
      <c r="N24" s="75"/>
    </row>
    <row r="25" spans="2:14" ht="16.5">
      <c r="B25" s="70"/>
      <c r="C25" s="70"/>
      <c r="D25" s="70"/>
      <c r="E25" s="70"/>
      <c r="F25" s="82"/>
      <c r="G25" s="70"/>
      <c r="H25" s="72"/>
      <c r="I25" s="72"/>
      <c r="J25" s="58">
        <f>Tabela134[[#This Row],[Znesek z DDV]]-Tabela134[[#This Row],[Znesek brez DDV]]</f>
        <v>0</v>
      </c>
      <c r="K25" s="59">
        <f>Tabela134[[#This Row],[Znesek brez DDV]]</f>
        <v>0</v>
      </c>
      <c r="L25" s="81"/>
      <c r="M25" s="74">
        <f t="shared" si="0"/>
        <v>0</v>
      </c>
      <c r="N25" s="75"/>
    </row>
    <row r="26" spans="2:14" ht="16.5">
      <c r="B26" s="70"/>
      <c r="C26" s="70"/>
      <c r="D26" s="70"/>
      <c r="E26" s="70"/>
      <c r="F26" s="82"/>
      <c r="G26" s="70"/>
      <c r="H26" s="72"/>
      <c r="I26" s="72"/>
      <c r="J26" s="58">
        <f>Tabela134[[#This Row],[Znesek z DDV]]-Tabela134[[#This Row],[Znesek brez DDV]]</f>
        <v>0</v>
      </c>
      <c r="K26" s="59">
        <f>Tabela134[[#This Row],[Znesek brez DDV]]</f>
        <v>0</v>
      </c>
      <c r="L26" s="81"/>
      <c r="M26" s="74">
        <f t="shared" si="0"/>
        <v>0</v>
      </c>
      <c r="N26" s="75"/>
    </row>
    <row r="27" spans="2:14" ht="16.5">
      <c r="B27" s="70"/>
      <c r="C27" s="70"/>
      <c r="D27" s="70"/>
      <c r="E27" s="70"/>
      <c r="F27" s="82"/>
      <c r="G27" s="70"/>
      <c r="H27" s="72"/>
      <c r="I27" s="72"/>
      <c r="J27" s="58">
        <f>Tabela134[[#This Row],[Znesek z DDV]]-Tabela134[[#This Row],[Znesek brez DDV]]</f>
        <v>0</v>
      </c>
      <c r="K27" s="59">
        <f>Tabela134[[#This Row],[Znesek brez DDV]]</f>
        <v>0</v>
      </c>
      <c r="L27" s="81"/>
      <c r="M27" s="74">
        <f t="shared" si="0"/>
        <v>0</v>
      </c>
      <c r="N27" s="75"/>
    </row>
    <row r="28" spans="2:14" ht="16.5">
      <c r="B28" s="70"/>
      <c r="C28" s="70"/>
      <c r="D28" s="70"/>
      <c r="E28" s="70"/>
      <c r="F28" s="82"/>
      <c r="G28" s="70"/>
      <c r="H28" s="72"/>
      <c r="I28" s="72"/>
      <c r="J28" s="58">
        <f>Tabela134[[#This Row],[Znesek z DDV]]-Tabela134[[#This Row],[Znesek brez DDV]]</f>
        <v>0</v>
      </c>
      <c r="K28" s="59">
        <f>Tabela134[[#This Row],[Znesek brez DDV]]</f>
        <v>0</v>
      </c>
      <c r="L28" s="81"/>
      <c r="M28" s="74">
        <f t="shared" si="0"/>
        <v>0</v>
      </c>
      <c r="N28" s="75"/>
    </row>
    <row r="29" spans="2:14" ht="16.5">
      <c r="B29" s="70"/>
      <c r="C29" s="70"/>
      <c r="D29" s="70"/>
      <c r="E29" s="70"/>
      <c r="F29" s="82"/>
      <c r="G29" s="70"/>
      <c r="H29" s="72"/>
      <c r="I29" s="72"/>
      <c r="J29" s="58">
        <f>Tabela134[[#This Row],[Znesek z DDV]]-Tabela134[[#This Row],[Znesek brez DDV]]</f>
        <v>0</v>
      </c>
      <c r="K29" s="59">
        <f>Tabela134[[#This Row],[Znesek brez DDV]]</f>
        <v>0</v>
      </c>
      <c r="L29" s="81"/>
      <c r="M29" s="74">
        <f t="shared" si="0"/>
        <v>0</v>
      </c>
      <c r="N29" s="75"/>
    </row>
    <row r="30" spans="2:14" ht="16.5">
      <c r="B30" s="70"/>
      <c r="C30" s="70"/>
      <c r="D30" s="70"/>
      <c r="E30" s="70"/>
      <c r="F30" s="82"/>
      <c r="G30" s="70"/>
      <c r="H30" s="72"/>
      <c r="I30" s="72"/>
      <c r="J30" s="58">
        <f>Tabela134[[#This Row],[Znesek z DDV]]-Tabela134[[#This Row],[Znesek brez DDV]]</f>
        <v>0</v>
      </c>
      <c r="K30" s="59">
        <f>Tabela134[[#This Row],[Znesek brez DDV]]</f>
        <v>0</v>
      </c>
      <c r="L30" s="81"/>
      <c r="M30" s="74">
        <f t="shared" si="0"/>
        <v>0</v>
      </c>
      <c r="N30" s="75"/>
    </row>
    <row r="31" spans="2:14" ht="16.5">
      <c r="B31" s="70"/>
      <c r="C31" s="70"/>
      <c r="D31" s="70"/>
      <c r="E31" s="70"/>
      <c r="F31" s="82"/>
      <c r="G31" s="70"/>
      <c r="H31" s="72"/>
      <c r="I31" s="72"/>
      <c r="J31" s="58">
        <f>Tabela134[[#This Row],[Znesek z DDV]]-Tabela134[[#This Row],[Znesek brez DDV]]</f>
        <v>0</v>
      </c>
      <c r="K31" s="59">
        <f>Tabela134[[#This Row],[Znesek brez DDV]]</f>
        <v>0</v>
      </c>
      <c r="L31" s="81"/>
      <c r="M31" s="74">
        <f t="shared" si="0"/>
        <v>0</v>
      </c>
      <c r="N31" s="75"/>
    </row>
    <row r="32" spans="2:14" ht="16.5">
      <c r="B32" s="70"/>
      <c r="C32" s="70"/>
      <c r="D32" s="70"/>
      <c r="E32" s="70"/>
      <c r="F32" s="82"/>
      <c r="G32" s="70"/>
      <c r="H32" s="72"/>
      <c r="I32" s="72"/>
      <c r="J32" s="58">
        <f>Tabela134[[#This Row],[Znesek z DDV]]-Tabela134[[#This Row],[Znesek brez DDV]]</f>
        <v>0</v>
      </c>
      <c r="K32" s="59">
        <f>Tabela134[[#This Row],[Znesek brez DDV]]</f>
        <v>0</v>
      </c>
      <c r="L32" s="81"/>
      <c r="M32" s="74">
        <f t="shared" si="0"/>
        <v>0</v>
      </c>
      <c r="N32" s="75"/>
    </row>
    <row r="33" spans="1:14" ht="16.5">
      <c r="B33" s="70"/>
      <c r="C33" s="70"/>
      <c r="D33" s="70"/>
      <c r="E33" s="70"/>
      <c r="F33" s="82"/>
      <c r="G33" s="70"/>
      <c r="H33" s="72"/>
      <c r="I33" s="72"/>
      <c r="J33" s="58">
        <f>Tabela134[[#This Row],[Znesek z DDV]]-Tabela134[[#This Row],[Znesek brez DDV]]</f>
        <v>0</v>
      </c>
      <c r="K33" s="59">
        <f>Tabela134[[#This Row],[Znesek brez DDV]]</f>
        <v>0</v>
      </c>
      <c r="L33" s="81"/>
      <c r="M33" s="74">
        <f t="shared" si="0"/>
        <v>0</v>
      </c>
      <c r="N33" s="75"/>
    </row>
    <row r="34" spans="1:14" ht="16.5">
      <c r="B34" s="70"/>
      <c r="C34" s="70"/>
      <c r="D34" s="70"/>
      <c r="E34" s="70"/>
      <c r="F34" s="82"/>
      <c r="G34" s="70"/>
      <c r="H34" s="72"/>
      <c r="I34" s="72"/>
      <c r="J34" s="58">
        <f>Tabela134[[#This Row],[Znesek z DDV]]-Tabela134[[#This Row],[Znesek brez DDV]]</f>
        <v>0</v>
      </c>
      <c r="K34" s="59">
        <f>Tabela134[[#This Row],[Znesek brez DDV]]</f>
        <v>0</v>
      </c>
      <c r="L34" s="81"/>
      <c r="M34" s="74">
        <f t="shared" si="0"/>
        <v>0</v>
      </c>
      <c r="N34" s="75"/>
    </row>
    <row r="35" spans="1:14" ht="16.5">
      <c r="B35" s="70"/>
      <c r="C35" s="70"/>
      <c r="D35" s="70"/>
      <c r="E35" s="70"/>
      <c r="F35" s="82"/>
      <c r="G35" s="70"/>
      <c r="H35" s="72"/>
      <c r="I35" s="72"/>
      <c r="J35" s="58">
        <f>Tabela134[[#This Row],[Znesek z DDV]]-Tabela134[[#This Row],[Znesek brez DDV]]</f>
        <v>0</v>
      </c>
      <c r="K35" s="59">
        <f>Tabela134[[#This Row],[Znesek brez DDV]]</f>
        <v>0</v>
      </c>
      <c r="L35" s="81"/>
      <c r="M35" s="74">
        <f t="shared" si="0"/>
        <v>0</v>
      </c>
      <c r="N35" s="75"/>
    </row>
    <row r="36" spans="1:14" ht="16.5">
      <c r="B36" s="70"/>
      <c r="C36" s="70"/>
      <c r="D36" s="70"/>
      <c r="E36" s="70"/>
      <c r="F36" s="82"/>
      <c r="G36" s="70"/>
      <c r="H36" s="72"/>
      <c r="I36" s="72"/>
      <c r="J36" s="58">
        <f>Tabela134[[#This Row],[Znesek z DDV]]-Tabela134[[#This Row],[Znesek brez DDV]]</f>
        <v>0</v>
      </c>
      <c r="K36" s="59">
        <f>Tabela134[[#This Row],[Znesek brez DDV]]</f>
        <v>0</v>
      </c>
      <c r="L36" s="81"/>
      <c r="M36" s="74">
        <f t="shared" si="0"/>
        <v>0</v>
      </c>
      <c r="N36" s="75"/>
    </row>
    <row r="37" spans="1:14" s="11" customFormat="1" ht="16.5">
      <c r="A37" s="32"/>
      <c r="B37" s="70"/>
      <c r="C37" s="70"/>
      <c r="D37" s="70"/>
      <c r="E37" s="70"/>
      <c r="F37" s="82"/>
      <c r="G37" s="70"/>
      <c r="H37" s="72"/>
      <c r="I37" s="72"/>
      <c r="J37" s="58">
        <f>Tabela134[[#This Row],[Znesek z DDV]]-Tabela134[[#This Row],[Znesek brez DDV]]</f>
        <v>0</v>
      </c>
      <c r="K37" s="59">
        <f>Tabela134[[#This Row],[Znesek brez DDV]]</f>
        <v>0</v>
      </c>
      <c r="L37" s="81"/>
      <c r="M37" s="74">
        <f t="shared" si="0"/>
        <v>0</v>
      </c>
      <c r="N37" s="75"/>
    </row>
    <row r="38" spans="1:14" ht="16.5">
      <c r="A38" s="32"/>
      <c r="B38" s="70"/>
      <c r="C38" s="70"/>
      <c r="D38" s="70"/>
      <c r="E38" s="70"/>
      <c r="F38" s="82"/>
      <c r="G38" s="70"/>
      <c r="H38" s="72"/>
      <c r="I38" s="72"/>
      <c r="J38" s="58">
        <f>Tabela134[[#This Row],[Znesek z DDV]]-Tabela134[[#This Row],[Znesek brez DDV]]</f>
        <v>0</v>
      </c>
      <c r="K38" s="59">
        <f>Tabela134[[#This Row],[Znesek brez DDV]]</f>
        <v>0</v>
      </c>
      <c r="L38" s="81"/>
      <c r="M38" s="74">
        <f t="shared" si="0"/>
        <v>0</v>
      </c>
      <c r="N38" s="75"/>
    </row>
    <row r="39" spans="1:14" ht="16.5">
      <c r="B39" s="70"/>
      <c r="C39" s="70"/>
      <c r="D39" s="70"/>
      <c r="E39" s="70"/>
      <c r="F39" s="82"/>
      <c r="G39" s="70"/>
      <c r="H39" s="72"/>
      <c r="I39" s="72"/>
      <c r="J39" s="58">
        <f>Tabela134[[#This Row],[Znesek z DDV]]-Tabela134[[#This Row],[Znesek brez DDV]]</f>
        <v>0</v>
      </c>
      <c r="K39" s="59">
        <f>Tabela134[[#This Row],[Znesek brez DDV]]</f>
        <v>0</v>
      </c>
      <c r="L39" s="81"/>
      <c r="M39" s="74">
        <f t="shared" si="0"/>
        <v>0</v>
      </c>
      <c r="N39" s="75"/>
    </row>
    <row r="40" spans="1:14" s="35" customFormat="1" ht="16.5">
      <c r="B40" s="70"/>
      <c r="C40" s="70"/>
      <c r="D40" s="70"/>
      <c r="E40" s="70"/>
      <c r="F40" s="82"/>
      <c r="G40" s="70"/>
      <c r="H40" s="72"/>
      <c r="I40" s="72"/>
      <c r="J40" s="58">
        <f>Tabela134[[#This Row],[Znesek z DDV]]-Tabela134[[#This Row],[Znesek brez DDV]]</f>
        <v>0</v>
      </c>
      <c r="K40" s="59">
        <f>Tabela134[[#This Row],[Znesek brez DDV]]</f>
        <v>0</v>
      </c>
      <c r="L40" s="81"/>
      <c r="M40" s="74">
        <f t="shared" si="0"/>
        <v>0</v>
      </c>
      <c r="N40" s="75"/>
    </row>
    <row r="41" spans="1:14" ht="16.5">
      <c r="A41" s="34"/>
      <c r="B41" s="70"/>
      <c r="C41" s="70"/>
      <c r="D41" s="70"/>
      <c r="E41" s="70"/>
      <c r="F41" s="82"/>
      <c r="G41" s="70"/>
      <c r="H41" s="72"/>
      <c r="I41" s="72"/>
      <c r="J41" s="58">
        <f>Tabela134[[#This Row],[Znesek z DDV]]-Tabela134[[#This Row],[Znesek brez DDV]]</f>
        <v>0</v>
      </c>
      <c r="K41" s="59">
        <f>Tabela134[[#This Row],[Znesek brez DDV]]</f>
        <v>0</v>
      </c>
      <c r="L41" s="81"/>
      <c r="M41" s="74">
        <f t="shared" si="0"/>
        <v>0</v>
      </c>
      <c r="N41" s="75"/>
    </row>
    <row r="42" spans="1:14" ht="16.5">
      <c r="B42" s="70"/>
      <c r="C42" s="70"/>
      <c r="D42" s="70"/>
      <c r="E42" s="70"/>
      <c r="F42" s="82"/>
      <c r="G42" s="70"/>
      <c r="H42" s="72"/>
      <c r="I42" s="72"/>
      <c r="J42" s="58">
        <f>Tabela134[[#This Row],[Znesek z DDV]]-Tabela134[[#This Row],[Znesek brez DDV]]</f>
        <v>0</v>
      </c>
      <c r="K42" s="59">
        <f>Tabela134[[#This Row],[Znesek brez DDV]]</f>
        <v>0</v>
      </c>
      <c r="L42" s="81"/>
      <c r="M42" s="74">
        <f t="shared" si="0"/>
        <v>0</v>
      </c>
      <c r="N42" s="75"/>
    </row>
    <row r="43" spans="1:14" ht="16.5">
      <c r="B43" s="70"/>
      <c r="C43" s="70"/>
      <c r="D43" s="70"/>
      <c r="E43" s="70"/>
      <c r="F43" s="82"/>
      <c r="G43" s="70"/>
      <c r="H43" s="72"/>
      <c r="I43" s="72"/>
      <c r="J43" s="58">
        <f>Tabela134[[#This Row],[Znesek z DDV]]-Tabela134[[#This Row],[Znesek brez DDV]]</f>
        <v>0</v>
      </c>
      <c r="K43" s="59">
        <f>Tabela134[[#This Row],[Znesek brez DDV]]</f>
        <v>0</v>
      </c>
      <c r="L43" s="81"/>
      <c r="M43" s="74">
        <f t="shared" si="0"/>
        <v>0</v>
      </c>
      <c r="N43" s="75"/>
    </row>
    <row r="44" spans="1:14" ht="16.5">
      <c r="B44" s="70"/>
      <c r="C44" s="70"/>
      <c r="D44" s="70"/>
      <c r="E44" s="70"/>
      <c r="F44" s="82"/>
      <c r="G44" s="70"/>
      <c r="H44" s="72"/>
      <c r="I44" s="72"/>
      <c r="J44" s="58">
        <f>Tabela134[[#This Row],[Znesek z DDV]]-Tabela134[[#This Row],[Znesek brez DDV]]</f>
        <v>0</v>
      </c>
      <c r="K44" s="59">
        <f>Tabela134[[#This Row],[Znesek brez DDV]]</f>
        <v>0</v>
      </c>
      <c r="L44" s="81"/>
      <c r="M44" s="74">
        <f t="shared" si="0"/>
        <v>0</v>
      </c>
      <c r="N44" s="75"/>
    </row>
    <row r="45" spans="1:14" ht="16.5">
      <c r="B45" s="83"/>
      <c r="C45" s="84"/>
      <c r="D45" s="83"/>
      <c r="E45" s="83"/>
      <c r="F45" s="83"/>
      <c r="G45" s="83"/>
      <c r="H45" s="176"/>
      <c r="I45" s="176"/>
      <c r="J45" s="58">
        <f>SUBTOTAL(109,Tabela134[Znesek DDV])</f>
        <v>0</v>
      </c>
      <c r="K45" s="59">
        <f>SUBTOTAL(109,Tabela134[Upravičeni stroški])</f>
        <v>0</v>
      </c>
      <c r="L45" s="60">
        <f>SUBTOTAL(109,Tabela134[Stroški namenjeni dopolnjujoči oz. spremljajoči turistični infrastrukturi])</f>
        <v>0</v>
      </c>
      <c r="M45" s="85"/>
      <c r="N45" s="89"/>
    </row>
    <row r="46" spans="1:14" ht="16.5">
      <c r="B46" s="339" t="s">
        <v>0</v>
      </c>
      <c r="C46" s="339"/>
      <c r="D46" s="339"/>
      <c r="E46" s="339"/>
      <c r="F46" s="339"/>
      <c r="G46" s="339"/>
      <c r="H46" s="339"/>
      <c r="I46" s="339"/>
      <c r="J46" s="339"/>
      <c r="K46" s="86"/>
      <c r="L46" s="60">
        <f>SUBTOTAL(109,Tabela134[Stroški namenjeni dopolnjujoči oz. spremljajoči turistični infrastrukturi])</f>
        <v>0</v>
      </c>
      <c r="M46" s="85"/>
      <c r="N46" s="87"/>
    </row>
    <row r="47" spans="1:14">
      <c r="B47" s="61"/>
      <c r="C47" s="61"/>
      <c r="D47" s="61"/>
      <c r="E47" s="61"/>
      <c r="F47" s="61"/>
      <c r="G47" s="61"/>
      <c r="H47" s="61"/>
      <c r="I47" s="61"/>
      <c r="J47" s="61"/>
      <c r="K47" s="61"/>
      <c r="L47" s="61"/>
      <c r="M47" s="61"/>
    </row>
    <row r="48" spans="1:14" s="121" customFormat="1">
      <c r="B48" s="65" t="s">
        <v>168</v>
      </c>
      <c r="C48" s="61"/>
      <c r="D48" s="61"/>
      <c r="E48" s="61"/>
      <c r="F48" s="61"/>
      <c r="G48" s="61"/>
      <c r="H48" s="61"/>
      <c r="I48" s="61"/>
      <c r="J48" s="61"/>
      <c r="K48" s="61"/>
      <c r="L48" s="61"/>
      <c r="M48" s="61"/>
    </row>
    <row r="49" spans="2:13">
      <c r="B49" s="65" t="s">
        <v>169</v>
      </c>
      <c r="C49" s="31"/>
      <c r="D49" s="31"/>
      <c r="E49" s="31"/>
      <c r="F49" s="31"/>
      <c r="G49" s="31"/>
      <c r="H49" s="31"/>
      <c r="I49" s="61"/>
      <c r="J49" s="61"/>
      <c r="K49" s="61"/>
      <c r="L49" s="61"/>
      <c r="M49" s="61"/>
    </row>
    <row r="50" spans="2:13" ht="16.5" customHeight="1">
      <c r="B50" s="31"/>
      <c r="C50" s="31"/>
      <c r="D50" s="31"/>
      <c r="E50" s="31"/>
      <c r="F50" s="31"/>
      <c r="G50" s="31"/>
      <c r="H50" s="31"/>
      <c r="I50" s="61"/>
      <c r="J50" s="61"/>
      <c r="K50" s="61"/>
      <c r="L50" s="61"/>
      <c r="M50" s="61"/>
    </row>
    <row r="51" spans="2:13" ht="16.5" customHeight="1">
      <c r="B51" s="31"/>
      <c r="C51" s="31"/>
      <c r="D51" s="31"/>
      <c r="E51" s="31"/>
      <c r="F51" s="31"/>
      <c r="G51" s="31"/>
      <c r="H51" s="31"/>
      <c r="I51" s="61"/>
      <c r="J51" s="61"/>
      <c r="K51" s="61"/>
      <c r="L51" s="61"/>
      <c r="M51" s="61"/>
    </row>
    <row r="52" spans="2:13" ht="16.5" customHeight="1">
      <c r="B52" s="31"/>
      <c r="C52" s="31"/>
      <c r="D52" s="31"/>
      <c r="E52" s="31"/>
      <c r="F52" s="31"/>
      <c r="G52" s="31"/>
      <c r="H52" s="31"/>
      <c r="I52" s="61"/>
      <c r="J52" s="61"/>
      <c r="K52" s="61"/>
      <c r="L52" s="61"/>
      <c r="M52" s="61"/>
    </row>
    <row r="53" spans="2:13">
      <c r="B53" s="61"/>
      <c r="C53" s="61"/>
      <c r="D53" s="61"/>
      <c r="E53" s="61"/>
      <c r="F53" s="61"/>
      <c r="G53" s="61"/>
      <c r="H53" s="61"/>
      <c r="I53" s="61"/>
      <c r="J53" s="61"/>
      <c r="K53" s="61"/>
      <c r="L53" s="61"/>
      <c r="M53" s="61"/>
    </row>
    <row r="54" spans="2:13" ht="16.5">
      <c r="B54" s="11" t="s">
        <v>35</v>
      </c>
      <c r="C54" s="11"/>
      <c r="D54" s="11"/>
      <c r="E54" s="11" t="s">
        <v>38</v>
      </c>
      <c r="F54" s="11"/>
      <c r="H54" s="11" t="s">
        <v>36</v>
      </c>
      <c r="J54" s="61"/>
      <c r="K54" s="61"/>
      <c r="L54" s="61"/>
      <c r="M54" s="61"/>
    </row>
    <row r="55" spans="2:13" ht="16.5">
      <c r="H55" s="33"/>
      <c r="I55" s="11"/>
      <c r="J55" s="63"/>
      <c r="K55" s="63"/>
      <c r="L55" s="63"/>
      <c r="M55" s="61"/>
    </row>
    <row r="56" spans="2:13">
      <c r="J56" s="62"/>
      <c r="K56" s="62"/>
      <c r="L56" s="61"/>
      <c r="M56" s="61"/>
    </row>
    <row r="57" spans="2:13">
      <c r="B57" s="36" t="s">
        <v>37</v>
      </c>
      <c r="C57" s="35"/>
      <c r="D57" s="35"/>
      <c r="E57" s="35"/>
      <c r="F57" s="35"/>
      <c r="G57" s="35"/>
      <c r="H57" s="35"/>
      <c r="J57" s="67"/>
      <c r="K57" s="67"/>
      <c r="L57" s="67"/>
      <c r="M57" s="61"/>
    </row>
    <row r="58" spans="2:13">
      <c r="I58" s="35"/>
      <c r="J58" s="31"/>
      <c r="K58" s="31"/>
      <c r="L58" s="31"/>
      <c r="M58" s="31"/>
    </row>
    <row r="59" spans="2:13">
      <c r="B59" s="31"/>
      <c r="C59" s="31"/>
      <c r="D59" s="31"/>
      <c r="E59" s="31"/>
      <c r="F59" s="31"/>
      <c r="G59" s="31"/>
      <c r="H59" s="31"/>
      <c r="I59" s="31"/>
      <c r="J59" s="31"/>
      <c r="K59" s="31"/>
      <c r="L59" s="31"/>
      <c r="M59" s="31"/>
    </row>
  </sheetData>
  <mergeCells count="4">
    <mergeCell ref="B5:M5"/>
    <mergeCell ref="B7:K7"/>
    <mergeCell ref="C9:L9"/>
    <mergeCell ref="B46:J46"/>
  </mergeCells>
  <hyperlinks>
    <hyperlink ref="B57" location="_ftnref1" display="_ftnref1" xr:uid="{DA6D0C6E-1543-41CD-B9F0-27DB4CEF2BA5}"/>
  </hyperlinks>
  <pageMargins left="0.7" right="0.7" top="0.75" bottom="0.75" header="0.3" footer="0.3"/>
  <pageSetup paperSize="9" scale="49" fitToWidth="0" orientation="landscape"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9">
    <pageSetUpPr fitToPage="1"/>
  </sheetPr>
  <dimension ref="A1:O34"/>
  <sheetViews>
    <sheetView topLeftCell="A5" zoomScale="142" zoomScaleNormal="142" workbookViewId="0">
      <selection activeCell="H16" sqref="H16"/>
    </sheetView>
  </sheetViews>
  <sheetFormatPr defaultRowHeight="15"/>
  <cols>
    <col min="1" max="1" width="2.5703125" customWidth="1"/>
    <col min="2" max="2" width="7.28515625" customWidth="1"/>
    <col min="3" max="3" width="21.28515625" customWidth="1"/>
    <col min="4" max="4" width="15.85546875" customWidth="1"/>
    <col min="5" max="5" width="17.42578125" customWidth="1"/>
    <col min="6" max="6" width="18.140625" customWidth="1"/>
  </cols>
  <sheetData>
    <row r="1" spans="2:9">
      <c r="B1" s="2"/>
    </row>
    <row r="2" spans="2:9">
      <c r="B2" s="2"/>
    </row>
    <row r="3" spans="2:9">
      <c r="B3" s="2"/>
    </row>
    <row r="4" spans="2:9">
      <c r="B4" s="2"/>
    </row>
    <row r="5" spans="2:9" ht="30.75" customHeight="1">
      <c r="B5" s="214" t="s">
        <v>95</v>
      </c>
      <c r="C5" s="214"/>
      <c r="D5" s="214"/>
      <c r="E5" s="214"/>
      <c r="F5" s="214"/>
      <c r="G5" s="214"/>
      <c r="H5" s="214"/>
      <c r="I5" s="214"/>
    </row>
    <row r="6" spans="2:9">
      <c r="B6" s="2"/>
    </row>
    <row r="7" spans="2:9" ht="16.5">
      <c r="B7" s="214" t="s">
        <v>13</v>
      </c>
      <c r="C7" s="214"/>
      <c r="D7" s="214"/>
      <c r="E7" s="214"/>
      <c r="F7" s="214"/>
      <c r="G7" s="214"/>
      <c r="H7" s="214"/>
      <c r="I7" s="214"/>
    </row>
    <row r="8" spans="2:9" ht="16.5">
      <c r="B8" s="20"/>
      <c r="C8" s="20"/>
      <c r="D8" s="20"/>
      <c r="E8" s="20"/>
      <c r="F8" s="20"/>
      <c r="G8" s="20"/>
      <c r="H8" s="20"/>
      <c r="I8" s="20"/>
    </row>
    <row r="9" spans="2:9" ht="16.5">
      <c r="B9" s="20"/>
      <c r="C9" s="330" t="s">
        <v>112</v>
      </c>
      <c r="D9" s="330"/>
      <c r="E9" s="330"/>
      <c r="F9" s="330"/>
      <c r="G9" s="330"/>
      <c r="H9" s="330"/>
      <c r="I9" s="20"/>
    </row>
    <row r="10" spans="2:9" ht="15.75" thickBot="1"/>
    <row r="11" spans="2:9">
      <c r="B11" s="353"/>
      <c r="C11" s="353" t="s">
        <v>9</v>
      </c>
      <c r="D11" s="349">
        <v>2025</v>
      </c>
      <c r="E11" s="349">
        <v>2026</v>
      </c>
      <c r="F11" s="351" t="s">
        <v>0</v>
      </c>
    </row>
    <row r="12" spans="2:9" ht="28.5" customHeight="1" thickBot="1">
      <c r="B12" s="354"/>
      <c r="C12" s="354"/>
      <c r="D12" s="350"/>
      <c r="E12" s="350"/>
      <c r="F12" s="352"/>
    </row>
    <row r="13" spans="2:9" ht="33">
      <c r="B13" s="193">
        <v>1</v>
      </c>
      <c r="C13" s="194" t="s">
        <v>96</v>
      </c>
      <c r="D13" s="191">
        <v>0</v>
      </c>
      <c r="E13" s="191">
        <v>0</v>
      </c>
      <c r="F13" s="211">
        <f>SUM(D13:E13)</f>
        <v>0</v>
      </c>
      <c r="G13" s="158"/>
      <c r="H13" s="11"/>
    </row>
    <row r="14" spans="2:9" s="121" customFormat="1" ht="33">
      <c r="B14" s="200">
        <v>2</v>
      </c>
      <c r="C14" s="201" t="s">
        <v>149</v>
      </c>
      <c r="D14" s="202">
        <f>SUM(D15,D16)</f>
        <v>0</v>
      </c>
      <c r="E14" s="203">
        <f>SUM(E15,E16)</f>
        <v>0</v>
      </c>
      <c r="F14" s="204">
        <f>F15+F16</f>
        <v>0</v>
      </c>
      <c r="G14" s="122"/>
      <c r="H14" s="122"/>
    </row>
    <row r="15" spans="2:9" ht="49.5">
      <c r="B15" s="343"/>
      <c r="C15" s="198" t="s">
        <v>147</v>
      </c>
      <c r="D15" s="199">
        <v>0</v>
      </c>
      <c r="E15" s="199">
        <v>0</v>
      </c>
      <c r="F15" s="208">
        <f t="shared" ref="F15:F19" si="0">SUM(D15:E15)</f>
        <v>0</v>
      </c>
      <c r="G15" s="11"/>
      <c r="H15" s="11"/>
    </row>
    <row r="16" spans="2:9" ht="33">
      <c r="B16" s="344"/>
      <c r="C16" s="205" t="s">
        <v>148</v>
      </c>
      <c r="D16" s="206">
        <f>SUM(D17:D18)</f>
        <v>0</v>
      </c>
      <c r="E16" s="207">
        <f>SUM(E17:E18)</f>
        <v>0</v>
      </c>
      <c r="F16" s="208">
        <f t="shared" si="0"/>
        <v>0</v>
      </c>
      <c r="G16" s="11"/>
      <c r="H16" s="11"/>
    </row>
    <row r="17" spans="1:15" ht="16.5">
      <c r="B17" s="344"/>
      <c r="C17" s="195" t="s">
        <v>176</v>
      </c>
      <c r="D17" s="178">
        <v>0</v>
      </c>
      <c r="E17" s="160">
        <v>0</v>
      </c>
      <c r="F17" s="212">
        <f t="shared" si="0"/>
        <v>0</v>
      </c>
      <c r="G17" s="11"/>
      <c r="H17" s="11"/>
    </row>
    <row r="18" spans="1:15" ht="16.5">
      <c r="B18" s="345"/>
      <c r="C18" s="195" t="s">
        <v>177</v>
      </c>
      <c r="D18" s="178">
        <v>0</v>
      </c>
      <c r="E18" s="160">
        <v>0</v>
      </c>
      <c r="F18" s="212">
        <f t="shared" si="0"/>
        <v>0</v>
      </c>
      <c r="G18" s="11"/>
      <c r="H18" s="11"/>
    </row>
    <row r="19" spans="1:15" ht="17.25" thickBot="1">
      <c r="B19" s="196">
        <v>3</v>
      </c>
      <c r="C19" s="197" t="s">
        <v>142</v>
      </c>
      <c r="D19" s="192">
        <v>0</v>
      </c>
      <c r="E19" s="192">
        <v>0</v>
      </c>
      <c r="F19" s="213">
        <f t="shared" si="0"/>
        <v>0</v>
      </c>
      <c r="G19" s="11"/>
      <c r="H19" s="11"/>
    </row>
    <row r="20" spans="1:15" ht="17.25" thickBot="1">
      <c r="B20" s="347" t="s">
        <v>175</v>
      </c>
      <c r="C20" s="348"/>
      <c r="D20" s="209">
        <f>SUM(D13,D14,D19)</f>
        <v>0</v>
      </c>
      <c r="E20" s="209">
        <f>SUM(E13,E14,E19)</f>
        <v>0</v>
      </c>
      <c r="F20" s="210">
        <f>F13+F14+F19</f>
        <v>0</v>
      </c>
      <c r="G20" s="11"/>
      <c r="H20" s="11"/>
    </row>
    <row r="21" spans="1:15" ht="16.5">
      <c r="B21" s="11"/>
      <c r="C21" s="11"/>
      <c r="D21" s="11"/>
      <c r="E21" s="11"/>
      <c r="F21" s="11"/>
      <c r="G21" s="11"/>
      <c r="H21" s="11"/>
    </row>
    <row r="22" spans="1:15" s="109" customFormat="1" ht="13.5">
      <c r="B22" s="340" t="s">
        <v>170</v>
      </c>
      <c r="C22" s="346"/>
      <c r="D22" s="346"/>
      <c r="E22" s="346"/>
      <c r="F22" s="346"/>
      <c r="G22" s="346"/>
      <c r="H22" s="346"/>
    </row>
    <row r="23" spans="1:15" s="125" customFormat="1" ht="13.5">
      <c r="B23" s="346"/>
      <c r="C23" s="346"/>
      <c r="D23" s="346"/>
      <c r="E23" s="346"/>
      <c r="F23" s="346"/>
      <c r="G23" s="346"/>
      <c r="H23" s="346"/>
    </row>
    <row r="24" spans="1:15" s="125" customFormat="1" ht="18.75" customHeight="1">
      <c r="B24" s="125" t="s">
        <v>171</v>
      </c>
      <c r="C24" s="123"/>
      <c r="D24" s="123"/>
      <c r="E24" s="123"/>
      <c r="F24" s="123"/>
      <c r="G24" s="123"/>
    </row>
    <row r="25" spans="1:15" s="109" customFormat="1" ht="13.5">
      <c r="B25" s="340" t="s">
        <v>172</v>
      </c>
      <c r="C25" s="341"/>
      <c r="D25" s="341"/>
      <c r="E25" s="341"/>
      <c r="F25" s="341"/>
      <c r="G25" s="341"/>
      <c r="H25" s="342"/>
    </row>
    <row r="26" spans="1:15" s="109" customFormat="1" ht="13.5">
      <c r="B26" s="341"/>
      <c r="C26" s="341"/>
      <c r="D26" s="341"/>
      <c r="E26" s="341"/>
      <c r="F26" s="341"/>
      <c r="G26" s="341"/>
      <c r="H26" s="342"/>
    </row>
    <row r="27" spans="1:15" s="109" customFormat="1" ht="30" customHeight="1">
      <c r="B27" s="341"/>
      <c r="C27" s="341"/>
      <c r="D27" s="341"/>
      <c r="E27" s="341"/>
      <c r="F27" s="341"/>
      <c r="G27" s="341"/>
      <c r="H27" s="342"/>
    </row>
    <row r="28" spans="1:15" s="109" customFormat="1" ht="18.75" customHeight="1">
      <c r="B28" s="109" t="s">
        <v>173</v>
      </c>
      <c r="C28" s="22"/>
      <c r="D28" s="22"/>
      <c r="E28" s="22"/>
      <c r="F28" s="22"/>
      <c r="G28" s="22"/>
    </row>
    <row r="29" spans="1:15" s="109" customFormat="1" ht="18.75" customHeight="1">
      <c r="C29" s="22"/>
      <c r="D29" s="22"/>
      <c r="E29" s="22"/>
      <c r="F29" s="22"/>
      <c r="G29" s="22"/>
    </row>
    <row r="30" spans="1:15" ht="16.5" customHeight="1"/>
    <row r="31" spans="1:15" s="11" customFormat="1" ht="16.5">
      <c r="A31" s="32"/>
      <c r="B31" s="11" t="s">
        <v>35</v>
      </c>
      <c r="D31" s="11" t="s">
        <v>38</v>
      </c>
      <c r="G31" s="11" t="s">
        <v>36</v>
      </c>
    </row>
    <row r="32" spans="1:15" ht="16.5">
      <c r="A32" s="32"/>
      <c r="H32" s="33"/>
      <c r="N32" s="32"/>
      <c r="O32" s="32"/>
    </row>
    <row r="33" spans="2:15" ht="16.5">
      <c r="O33" s="32"/>
    </row>
    <row r="34" spans="2:15" s="35" customFormat="1">
      <c r="B34" s="36" t="s">
        <v>37</v>
      </c>
    </row>
  </sheetData>
  <sheetProtection algorithmName="SHA-512" hashValue="BoSA55RPpRLuQ9EODI+aZea4R1B35ZzOnobiLD+l9XY65yqJlRVLWyejvE9kp+WewS8q4lpT0VStiGcJSyB6uQ==" saltValue="TPuQqqCei+F3Js98a5lBfg==" spinCount="100000" sheet="1" objects="1" scenarios="1"/>
  <mergeCells count="12">
    <mergeCell ref="B25:H27"/>
    <mergeCell ref="B15:B18"/>
    <mergeCell ref="B22:H23"/>
    <mergeCell ref="B20:C20"/>
    <mergeCell ref="B5:I5"/>
    <mergeCell ref="B7:I7"/>
    <mergeCell ref="E11:E12"/>
    <mergeCell ref="F11:F12"/>
    <mergeCell ref="C11:C12"/>
    <mergeCell ref="D11:D12"/>
    <mergeCell ref="C9:H9"/>
    <mergeCell ref="B11:B12"/>
  </mergeCells>
  <hyperlinks>
    <hyperlink ref="B34" location="_ftnref1" display="_ftnref1" xr:uid="{00000000-0004-0000-0600-000000000000}"/>
  </hyperlinks>
  <pageMargins left="0.7" right="0.7" top="0.75" bottom="0.75" header="0.3" footer="0.3"/>
  <pageSetup paperSize="9" scale="7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11</vt:i4>
      </vt:variant>
      <vt:variant>
        <vt:lpstr>Imenovani obsegi</vt:lpstr>
      </vt:variant>
      <vt:variant>
        <vt:i4>1</vt:i4>
      </vt:variant>
    </vt:vector>
  </HeadingPairs>
  <TitlesOfParts>
    <vt:vector size="12" baseType="lpstr">
      <vt:lpstr>5.1 Terminski načrt</vt:lpstr>
      <vt:lpstr>5.2 Fin. struktura inv. z DDV</vt:lpstr>
      <vt:lpstr>5.3 Fin. strukt. inv. brez DDV</vt:lpstr>
      <vt:lpstr>5.3.1 Upr.str. REG+ de minimis</vt:lpstr>
      <vt:lpstr>5.3.2 Upr.str. MSP + de minimis</vt:lpstr>
      <vt:lpstr>5.4 Ponudbe, predračuni</vt:lpstr>
      <vt:lpstr>5.5 Stroški za energet učink.</vt:lpstr>
      <vt:lpstr>5.6 Stroški spremlj. ponudba</vt:lpstr>
      <vt:lpstr>5.7 Viri financiranja</vt:lpstr>
      <vt:lpstr>5.8 Dinamika črpanja</vt:lpstr>
      <vt:lpstr>Spustni seznam</vt:lpstr>
      <vt:lpstr>'5.4 Ponudbe, predračuni'!Izvleček</vt:lpstr>
    </vt:vector>
  </TitlesOfParts>
  <Company>MJU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Kristina Krstinić</dc:creator>
  <cp:lastModifiedBy>Leja Mikuž</cp:lastModifiedBy>
  <cp:lastPrinted>2024-12-09T18:38:01Z</cp:lastPrinted>
  <dcterms:created xsi:type="dcterms:W3CDTF">2022-09-26T10:34:29Z</dcterms:created>
  <dcterms:modified xsi:type="dcterms:W3CDTF">2025-02-13T09:47:33Z</dcterms:modified>
</cp:coreProperties>
</file>