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sigov.si\usr\M-P\PerosaI40\Documents\My Documents\porocila_ue\2024\vsebinsko\za objavo\"/>
    </mc:Choice>
  </mc:AlternateContent>
  <xr:revisionPtr revIDLastSave="0" documentId="13_ncr:1_{AB7D7D7F-FFA5-4AD2-BCA3-D42CDA7C3685}" xr6:coauthVersionLast="47" xr6:coauthVersionMax="47" xr10:uidLastSave="{00000000-0000-0000-0000-000000000000}"/>
  <bookViews>
    <workbookView xWindow="25080" yWindow="-120" windowWidth="25440" windowHeight="15270" xr2:uid="{37C8C369-AC44-466F-B6E4-836A8B3D449A}"/>
  </bookViews>
  <sheets>
    <sheet name="Vsebina posameznega lista" sheetId="2" r:id="rId1"/>
    <sheet name="Poročilo 1" sheetId="4" r:id="rId2"/>
    <sheet name="Poročilo 2" sheetId="14" r:id="rId3"/>
    <sheet name="Poročilo 3" sheetId="15" r:id="rId4"/>
    <sheet name="Poročilo 4" sheetId="16" r:id="rId5"/>
    <sheet name="Poročilo 5" sheetId="17" r:id="rId6"/>
    <sheet name="Poročilo 6" sheetId="18" r:id="rId7"/>
    <sheet name="Poročilo 7" sheetId="19" r:id="rId8"/>
    <sheet name="Poročilo 8" sheetId="2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0" l="1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1" i="20"/>
  <c r="N52" i="20"/>
  <c r="N53" i="20"/>
  <c r="N54" i="20"/>
  <c r="N55" i="20"/>
  <c r="N56" i="20"/>
  <c r="N57" i="20"/>
  <c r="N58" i="20"/>
  <c r="N59" i="20"/>
  <c r="N60" i="20"/>
  <c r="N3" i="20"/>
  <c r="M61" i="20"/>
  <c r="L61" i="20"/>
  <c r="K61" i="20"/>
  <c r="J61" i="20"/>
  <c r="I61" i="20"/>
  <c r="F61" i="20"/>
  <c r="E61" i="20"/>
  <c r="C61" i="20"/>
  <c r="B61" i="20"/>
  <c r="G60" i="20"/>
  <c r="D60" i="20"/>
  <c r="G59" i="20"/>
  <c r="D59" i="20"/>
  <c r="G58" i="20"/>
  <c r="D58" i="20"/>
  <c r="G57" i="20"/>
  <c r="D57" i="20"/>
  <c r="G56" i="20"/>
  <c r="D56" i="20"/>
  <c r="G55" i="20"/>
  <c r="D55" i="20"/>
  <c r="G54" i="20"/>
  <c r="D54" i="20"/>
  <c r="G53" i="20"/>
  <c r="D53" i="20"/>
  <c r="G52" i="20"/>
  <c r="D52" i="20"/>
  <c r="G51" i="20"/>
  <c r="D51" i="20"/>
  <c r="G50" i="20"/>
  <c r="D50" i="20"/>
  <c r="H50" i="20" s="1"/>
  <c r="N50" i="20" s="1"/>
  <c r="G49" i="20"/>
  <c r="D49" i="20"/>
  <c r="G48" i="20"/>
  <c r="D48" i="20"/>
  <c r="G47" i="20"/>
  <c r="D47" i="20"/>
  <c r="G46" i="20"/>
  <c r="D46" i="20"/>
  <c r="G45" i="20"/>
  <c r="D45" i="20"/>
  <c r="G44" i="20"/>
  <c r="D44" i="20"/>
  <c r="G43" i="20"/>
  <c r="D43" i="20"/>
  <c r="G42" i="20"/>
  <c r="D42" i="20"/>
  <c r="G41" i="20"/>
  <c r="D41" i="20"/>
  <c r="G40" i="20"/>
  <c r="D40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7" i="20"/>
  <c r="D7" i="20"/>
  <c r="G6" i="20"/>
  <c r="D6" i="20"/>
  <c r="G5" i="20"/>
  <c r="D5" i="20"/>
  <c r="G4" i="20"/>
  <c r="G3" i="20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H25" i="20" l="1"/>
  <c r="D61" i="20"/>
  <c r="G61" i="20"/>
  <c r="H61" i="20" l="1"/>
  <c r="N61" i="20" s="1"/>
  <c r="N25" i="20"/>
</calcChain>
</file>

<file path=xl/sharedStrings.xml><?xml version="1.0" encoding="utf-8"?>
<sst xmlns="http://schemas.openxmlformats.org/spreadsheetml/2006/main" count="520" uniqueCount="161">
  <si>
    <t>UPRAVNA ENOTA AJDOVŠČINA</t>
  </si>
  <si>
    <t>UPRAVNA ENOTA BREŽICE</t>
  </si>
  <si>
    <t>UPRAVNA ENOTA CELJE</t>
  </si>
  <si>
    <t>UPRAVNA ENOTA CERKNICA</t>
  </si>
  <si>
    <t>UPRAVNA ENOTA ČRNOMELJ</t>
  </si>
  <si>
    <t>UPRAVNA ENOTA DOMŽALE</t>
  </si>
  <si>
    <t>UPRAVNA ENOTA DRAVOGRAD</t>
  </si>
  <si>
    <t>UPRAVNA ENOTA GORNJA RADGONA</t>
  </si>
  <si>
    <t>UPRAVNA ENOTA GROSUPLJE</t>
  </si>
  <si>
    <t>UPRAVNA ENOTA HRASTNIK</t>
  </si>
  <si>
    <t>UPRAVNA ENOTA IDRIJA</t>
  </si>
  <si>
    <t>UPRAVNA ENOTA ILIRSKA BISTRICA</t>
  </si>
  <si>
    <t>UPRAVNA ENOTA IZOLA</t>
  </si>
  <si>
    <t>UPRAVNA ENOTA JESENICE</t>
  </si>
  <si>
    <t>UPRAVNA ENOTA KAMNIK</t>
  </si>
  <si>
    <t>UPRAVNA ENOTA KOČEVJE</t>
  </si>
  <si>
    <t>UPRAVNA ENOTA KOPER</t>
  </si>
  <si>
    <t>UPRAVNA ENOTA KRANJ</t>
  </si>
  <si>
    <t>UPRAVNA ENOTA KRŠKO</t>
  </si>
  <si>
    <t>UPRAVNA ENOTA LAŠKO</t>
  </si>
  <si>
    <t>UPRAVNA ENOTA LENART</t>
  </si>
  <si>
    <t>UPRAVNA ENOTA LENDAVA</t>
  </si>
  <si>
    <t>UPRAVNA ENOTA LITIJA</t>
  </si>
  <si>
    <t>UPRAVNA ENOTA LJUBLJANA</t>
  </si>
  <si>
    <t>UPRAVNA ENOTA LJUTOMER</t>
  </si>
  <si>
    <t>UPRAVNA ENOTA LOGATEC</t>
  </si>
  <si>
    <t>UPRAVNA ENOTA MARIBOR</t>
  </si>
  <si>
    <t>UPRAVNA ENOTA METLIKA</t>
  </si>
  <si>
    <t>UPRAVNA ENOTA MOZIRJE</t>
  </si>
  <si>
    <t>UPRAVNA ENOTA MURSKA SOBOTA</t>
  </si>
  <si>
    <t>UPRAVNA ENOTA NOVA GORICA</t>
  </si>
  <si>
    <t>UPRAVNA ENOTA NOVO MESTO</t>
  </si>
  <si>
    <t>UPRAVNA ENOTA ORMOŽ</t>
  </si>
  <si>
    <t>UPRAVNA ENOTA PESNICA</t>
  </si>
  <si>
    <t>UPRAVNA ENOTA PIRAN</t>
  </si>
  <si>
    <t>UPRAVNA ENOTA POSTOJNA</t>
  </si>
  <si>
    <t>UPRAVNA ENOTA PTUJ</t>
  </si>
  <si>
    <t>UPRAVNA ENOTA RADLJE OB DRAVI</t>
  </si>
  <si>
    <t>UPRAVNA ENOTA RADOVLJICA</t>
  </si>
  <si>
    <t>UPRAVNA ENOTA RAVNE NA KOROŠKEM</t>
  </si>
  <si>
    <t>UPRAVNA ENOTA RIBNICA</t>
  </si>
  <si>
    <t>UPRAVNA ENOTA RUŠE</t>
  </si>
  <si>
    <t>UPRAVNA ENOTA SEVNICA</t>
  </si>
  <si>
    <t>UPRAVNA ENOTA SEŽANA</t>
  </si>
  <si>
    <t>UPRAVNA ENOTA SLOVENJ GRADEC</t>
  </si>
  <si>
    <t>UPRAVNA ENOTA SLOVENSKA BISTRICA</t>
  </si>
  <si>
    <t>UPRAVNA ENOTA SLOVENSKE KONJICE</t>
  </si>
  <si>
    <t>UPRAVNA ENOTA ŠENTJUR PRI CELJU</t>
  </si>
  <si>
    <t>UPRAVNA ENOTA ŠKOFJA LOKA</t>
  </si>
  <si>
    <t>UPRAVNA ENOTA ŠMARJE PRI JELŠAH</t>
  </si>
  <si>
    <t>UPRAVNA ENOTA TOLMIN</t>
  </si>
  <si>
    <t>UPRAVNA ENOTA TRBOVLJE</t>
  </si>
  <si>
    <t>UPRAVNA ENOTA TREBNJE</t>
  </si>
  <si>
    <t>UPRAVNA ENOTA TRŽIČ</t>
  </si>
  <si>
    <t>UPRAVNA ENOTA VELENJE</t>
  </si>
  <si>
    <t>UPRAVNA ENOTA VRHNIKA</t>
  </si>
  <si>
    <t>UPRAVNA ENOTA ZAGORJE</t>
  </si>
  <si>
    <t>UPRAVNA ENOTA ŽALEC</t>
  </si>
  <si>
    <t>Skupna vsota</t>
  </si>
  <si>
    <t>Skupaj</t>
  </si>
  <si>
    <t>Povprečje</t>
  </si>
  <si>
    <t>UPRAVNA ENOTA</t>
  </si>
  <si>
    <t xml:space="preserve">potek časa, za katerega je bila sklenjena pogodba o zaposlitvi </t>
  </si>
  <si>
    <t>odpoved pogodbe o zaposlitvi s strani javnega uslužbenca</t>
  </si>
  <si>
    <t xml:space="preserve"> ostalo</t>
  </si>
  <si>
    <t>UPRAVA ENOTA</t>
  </si>
  <si>
    <t>Povprečna starost</t>
  </si>
  <si>
    <t>prehod v drug organ</t>
  </si>
  <si>
    <t>Veljavni proračun 
31.12.2024</t>
  </si>
  <si>
    <t>3=1+2</t>
  </si>
  <si>
    <t>6=4+5</t>
  </si>
  <si>
    <t>7=3+6</t>
  </si>
  <si>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</si>
  <si>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</si>
  <si>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</si>
  <si>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</si>
  <si>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</si>
  <si>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</si>
  <si>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</si>
  <si>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</si>
  <si>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 xml:space="preserve">Grosuplje 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</si>
  <si>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</si>
  <si>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</si>
  <si>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</si>
  <si>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</si>
  <si>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</si>
  <si>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</si>
  <si>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</si>
  <si>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</si>
  <si>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</si>
  <si>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</si>
  <si>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</si>
  <si>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</si>
  <si>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</si>
  <si>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</si>
  <si>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</si>
  <si>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</si>
  <si>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</si>
  <si>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</si>
  <si>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</si>
  <si>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</si>
  <si>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Murska Sobota</t>
  </si>
  <si>
    <t>Nova Gorica</t>
  </si>
  <si>
    <t>Novo mesto</t>
  </si>
  <si>
    <t>Ormož</t>
  </si>
  <si>
    <t>Pesnica</t>
  </si>
  <si>
    <t>Piran</t>
  </si>
  <si>
    <t>Postojna</t>
  </si>
  <si>
    <t>Ptuj</t>
  </si>
  <si>
    <t xml:space="preserve">Radlje </t>
  </si>
  <si>
    <t>Radovljica</t>
  </si>
  <si>
    <t xml:space="preserve">Ravne </t>
  </si>
  <si>
    <t>Ribnica</t>
  </si>
  <si>
    <t>Ruše</t>
  </si>
  <si>
    <t>Sevnica</t>
  </si>
  <si>
    <t>Sežana</t>
  </si>
  <si>
    <t>Slovenj Gradec</t>
  </si>
  <si>
    <t>Slovenska 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</si>
  <si>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</si>
  <si>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</si>
  <si>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</si>
  <si>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</si>
  <si>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</si>
  <si>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</si>
  <si>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</si>
  <si>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</si>
  <si>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</si>
  <si>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</si>
  <si>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 xml:space="preserve">Zagorje </t>
  </si>
  <si>
    <t>Žalec</t>
  </si>
  <si>
    <t>Površina
v km2</t>
  </si>
  <si>
    <t>Število
prebivalcev
31.12.2024</t>
  </si>
  <si>
    <t>Zaposlenih na 1000 prebivalcev</t>
  </si>
  <si>
    <t xml:space="preserve">povprečno število dni odsotnosti na javnega uslužbenca </t>
  </si>
  <si>
    <t>število pripravnikov</t>
  </si>
  <si>
    <t>število  upokojitev</t>
  </si>
  <si>
    <t>POROČILO 1: PREGLED ZAPOSLENIH V UPRAVNIH ENOTAH NA DAN 31. 12. 2024</t>
  </si>
  <si>
    <t>POROČILO 2: ŠTEVILO JAVNIH USLUŽBENCEV ZAPOSLENIH ZA NEDOLOČEN ČAS S KRAJŠIM DELOVNIM ČASOM</t>
  </si>
  <si>
    <t>POROČILO 3: ŠTEVILO PRIPRAVNIKOV NA DAN 31. 12. 2024</t>
  </si>
  <si>
    <t>POROČILO 4: ODSOTNOST JAVNIH USLUŽBENCEV V LETU 2024</t>
  </si>
  <si>
    <t>POROČILO 5: RAZLOGI ZA IZPRAZNJENA DELOVNA MESTA PO UPRAVNIH ENOTAH</t>
  </si>
  <si>
    <t>POROČILO 6: IZPRAZNENJA DELOVNA MESTA ZARADI UPOKOJITEV PO UPRAVNIH ENOTAH</t>
  </si>
  <si>
    <t>POROČILO 7: STAROSTNA STRUKTURA JAVNIH USLUŽBENCEV</t>
  </si>
  <si>
    <t>POROČILO 8: PREGLED ZAPOSLENIH V UPRAVNIH ENOTAH NA DAN 31. 12. 2024 z DODANIMI KARAKTERISTIKAMI UE</t>
  </si>
  <si>
    <t>KADROVSKE ZADEVE- podatki iz MFERAC na dan 31. 12. 2024</t>
  </si>
  <si>
    <t>uradniki za
nedoločen čas</t>
  </si>
  <si>
    <t>strokovni delavci za
nedloločen čas</t>
  </si>
  <si>
    <t>uradniki za
določen čas</t>
  </si>
  <si>
    <t>strokovni delavci za
določen čas</t>
  </si>
  <si>
    <t>javni uslužbenci zaposleni za
krajši delovni čas 
(nedeločen čas)</t>
  </si>
  <si>
    <t>število
upokojitev</t>
  </si>
  <si>
    <t>upravna enota</t>
  </si>
  <si>
    <t>Vsi uradniki
za nedoločen čas</t>
  </si>
  <si>
    <t>Vsi strokovno tehnični delavci
za nedoločen čas</t>
  </si>
  <si>
    <t>skupaj uradniki in strokovno tehnični delavci
za nedoločen čas</t>
  </si>
  <si>
    <t>Vsi uradniki
za določen čas</t>
  </si>
  <si>
    <t>Vsi strokovno tehnični delavci
za določen čas</t>
  </si>
  <si>
    <t>skupaj uradniki in strokovno tehnični delavci
za določen čas</t>
  </si>
  <si>
    <t>kadrovski načrt
na dan
31.12.2024</t>
  </si>
  <si>
    <t>Skupaj vsi 
zaposleni</t>
  </si>
  <si>
    <t>Zaposleni
pokadrovskem načrtu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</si>
</sst>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2" fillId="0" borderId="0" xfId="2"/>
    <xf numFmtId="0" fontId="3" fillId="0" borderId="0" xfId="0" applyFont="1"/>
    <xf numFmtId="0" fontId="3" fillId="0" borderId="7" xfId="0" applyFont="1" applyBorder="1"/>
    <xf numFmtId="43" fontId="3" fillId="0" borderId="13" xfId="1" applyFont="1" applyBorder="1"/>
    <xf numFmtId="0" fontId="5" fillId="0" borderId="8" xfId="0" applyFont="1" applyBorder="1"/>
    <xf numFmtId="43" fontId="5" fillId="0" borderId="3" xfId="1" applyFont="1" applyBorder="1"/>
    <xf numFmtId="43" fontId="3" fillId="0" borderId="0" xfId="1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0" xfId="0" applyFont="1"/>
    <xf numFmtId="0" fontId="4" fillId="2" borderId="15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/>
    <xf numFmtId="3" fontId="6" fillId="0" borderId="5" xfId="0" applyNumberFormat="1" applyFont="1" applyBorder="1"/>
    <xf numFmtId="0" fontId="6" fillId="0" borderId="5" xfId="0" applyFont="1" applyBorder="1"/>
    <xf numFmtId="164" fontId="6" fillId="0" borderId="5" xfId="0" applyNumberFormat="1" applyFont="1" applyBorder="1"/>
    <xf numFmtId="165" fontId="6" fillId="0" borderId="5" xfId="0" applyNumberFormat="1" applyFont="1" applyBorder="1"/>
    <xf numFmtId="3" fontId="6" fillId="0" borderId="5" xfId="0" applyNumberFormat="1" applyFont="1" applyBorder="1" applyAlignment="1">
      <alignment horizontal="right"/>
    </xf>
    <xf numFmtId="2" fontId="3" fillId="0" borderId="12" xfId="0" applyNumberFormat="1" applyFont="1" applyBorder="1"/>
    <xf numFmtId="0" fontId="6" fillId="0" borderId="7" xfId="0" applyFont="1" applyBorder="1"/>
    <xf numFmtId="3" fontId="6" fillId="0" borderId="1" xfId="0" applyNumberFormat="1" applyFont="1" applyBorder="1"/>
    <xf numFmtId="0" fontId="6" fillId="0" borderId="1" xfId="0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2" fontId="3" fillId="0" borderId="13" xfId="0" applyNumberFormat="1" applyFont="1" applyBorder="1"/>
    <xf numFmtId="165" fontId="6" fillId="0" borderId="1" xfId="0" applyNumberFormat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vertical="center" wrapText="1"/>
    </xf>
    <xf numFmtId="0" fontId="6" fillId="0" borderId="8" xfId="0" applyFont="1" applyBorder="1"/>
    <xf numFmtId="3" fontId="6" fillId="0" borderId="4" xfId="0" applyNumberFormat="1" applyFont="1" applyBorder="1"/>
    <xf numFmtId="0" fontId="6" fillId="0" borderId="4" xfId="0" applyFont="1" applyBorder="1"/>
    <xf numFmtId="164" fontId="6" fillId="0" borderId="4" xfId="0" applyNumberFormat="1" applyFont="1" applyBorder="1"/>
    <xf numFmtId="165" fontId="6" fillId="0" borderId="4" xfId="0" applyNumberFormat="1" applyFont="1" applyBorder="1"/>
    <xf numFmtId="3" fontId="3" fillId="0" borderId="4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/>
    </xf>
    <xf numFmtId="2" fontId="3" fillId="0" borderId="3" xfId="0" applyNumberFormat="1" applyFont="1" applyBorder="1"/>
    <xf numFmtId="0" fontId="4" fillId="0" borderId="17" xfId="0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/>
    <xf numFmtId="3" fontId="6" fillId="0" borderId="9" xfId="0" applyNumberFormat="1" applyFont="1" applyBorder="1" applyAlignment="1">
      <alignment horizontal="right"/>
    </xf>
    <xf numFmtId="2" fontId="3" fillId="0" borderId="18" xfId="0" applyNumberFormat="1" applyFont="1" applyBorder="1"/>
    <xf numFmtId="0" fontId="3" fillId="0" borderId="13" xfId="0" applyFont="1" applyBorder="1"/>
    <xf numFmtId="0" fontId="5" fillId="0" borderId="3" xfId="0" applyFont="1" applyBorder="1"/>
    <xf numFmtId="0" fontId="3" fillId="0" borderId="1" xfId="0" applyFont="1" applyBorder="1"/>
    <xf numFmtId="0" fontId="5" fillId="0" borderId="4" xfId="0" applyFont="1" applyBorder="1"/>
    <xf numFmtId="0" fontId="4" fillId="2" borderId="6" xfId="0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2" applyFont="1" applyAlignment="1"/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3">
    <cellStyle name="Navadno" xfId="0" builtinId="0"/>
    <cellStyle name="Navadno 2" xfId="2" xr:uid="{25AA0F54-B2B6-4A48-9503-21BEC9DF1CB7}"/>
    <cellStyle name="Vejica" xfId="1" builtinId="3"/>
  </cellStyles>
  <dxfs count="76"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165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164" formatCode="#,##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30" formatCode="@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solid">
          <fgColor indexed="64"/>
          <bgColor theme="3" tint="0.89999084444715716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166E03D-7586-4547-8B0A-A11EF93C0314}" name="Tabela8" displayName="Tabela8" ref="A1:F60" totalsRowShown="0" headerRowDxfId="75" dataDxfId="73" headerRowBorderDxfId="74" tableBorderDxfId="72" totalsRowBorderDxfId="71">
  <autoFilter ref="A1:F60" xr:uid="{7166E03D-7586-4547-8B0A-A11EF93C0314}"/>
  <tableColumns count="6">
    <tableColumn id="1" xr3:uid="{B02B73A9-8F68-4BE6-A907-CB1C71ABB26B}" name="UPRAVNA ENOTA" dataDxfId="70"/>
    <tableColumn id="2" xr3:uid="{2D646C4D-0257-4AD8-BFF3-EA91250C1DFD}" name="uradniki za_x000a_nedoločen čas" dataDxfId="69"/>
    <tableColumn id="3" xr3:uid="{74F3BD8C-B677-4D0C-9C88-9C78C87F5A06}" name="strokovni delavci za_x000a_nedloločen čas" dataDxfId="68"/>
    <tableColumn id="4" xr3:uid="{B9571BDA-D1AF-4D3D-A188-AD3E61CC02C2}" name="uradniki za_x000a_določen čas" dataDxfId="67"/>
    <tableColumn id="5" xr3:uid="{F44279B5-A973-4216-8AC5-106E4A42418E}" name="strokovni delavci za_x000a_določen čas" dataDxfId="66"/>
    <tableColumn id="6" xr3:uid="{AEDC7D05-A194-4132-AAF5-D2A450B36139}" name="Skupaj" dataDxfId="65">
      <calculatedColumnFormula>B2+C2+D2+E2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C045E6A-BBF3-49E1-9A58-E0B0CAFE8684}" name="Tabela7" displayName="Tabela7" ref="A1:B60" totalsRowShown="0" headerRowDxfId="64" dataDxfId="62" headerRowBorderDxfId="63" tableBorderDxfId="61" totalsRowBorderDxfId="60">
  <autoFilter ref="A1:B60" xr:uid="{7C045E6A-BBF3-49E1-9A58-E0B0CAFE8684}"/>
  <tableColumns count="2">
    <tableColumn id="1" xr3:uid="{A5E1C615-3BD5-4F17-9D10-D42CA1CCE8B0}" name="UPRAVNA ENOTA" dataDxfId="59"/>
    <tableColumn id="2" xr3:uid="{89B42F49-6A63-4D60-B957-210D75DDE572}" name="javni uslužbenci zaposleni za_x000a_krajši delovni čas _x000a_(nedeločen čas)" dataDxfId="5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4765CDD-A80D-4CA2-A95D-EC630767146E}" name="Tabela6" displayName="Tabela6" ref="A1:B60" totalsRowShown="0" headerRowDxfId="57" dataDxfId="55" headerRowBorderDxfId="56" tableBorderDxfId="54" totalsRowBorderDxfId="53">
  <autoFilter ref="A1:B60" xr:uid="{D4765CDD-A80D-4CA2-A95D-EC630767146E}"/>
  <tableColumns count="2">
    <tableColumn id="1" xr3:uid="{6E7270D5-50B9-44AE-9CB9-9BA0C83DC89F}" name="UPRAVNA ENOTA" dataDxfId="52"/>
    <tableColumn id="2" xr3:uid="{EFC98DA2-7ACC-4978-B71A-EAA360016463}" name="število pripravnikov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5C4D11D-5FCB-4184-A466-17DCA41021D6}" name="Tabela5" displayName="Tabela5" ref="A1:B60" totalsRowShown="0" headerRowDxfId="50" dataDxfId="48" headerRowBorderDxfId="49" tableBorderDxfId="47" totalsRowBorderDxfId="46">
  <autoFilter ref="A1:B60" xr:uid="{65C4D11D-5FCB-4184-A466-17DCA41021D6}"/>
  <tableColumns count="2">
    <tableColumn id="1" xr3:uid="{7A83C923-5E59-447A-92B5-04F370CB4416}" name="UPRAVNA ENOTA" dataDxfId="45"/>
    <tableColumn id="2" xr3:uid="{C40ED735-8085-40FA-8EBC-E70AE6D9D365}" name="povprečno število dni odsotnosti na javnega uslužbenca " dataDxfId="44" dataCellStyle="Vejic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0F48CA-CA1C-4C7E-9EE4-5973FE28A9CE}" name="Tabela4" displayName="Tabela4" ref="A1:F60" totalsRowShown="0" headerRowDxfId="43" dataDxfId="41" headerRowBorderDxfId="42" tableBorderDxfId="40" totalsRowBorderDxfId="39">
  <autoFilter ref="A1:F60" xr:uid="{790F48CA-CA1C-4C7E-9EE4-5973FE28A9CE}"/>
  <tableColumns count="6">
    <tableColumn id="1" xr3:uid="{49201827-02FC-4D19-ACB7-95D600E0FCBA}" name="UPRAVNA ENOTA" dataDxfId="38"/>
    <tableColumn id="2" xr3:uid="{21E14C11-93AF-41D2-9ED3-CAAE68EDF128}" name="potek časa, za katerega je bila sklenjena pogodba o zaposlitvi " dataDxfId="37"/>
    <tableColumn id="3" xr3:uid="{AE29CF9C-80A1-472C-BE58-45AA0763E0D9}" name="odpoved pogodbe o zaposlitvi s strani javnega uslužbenca" dataDxfId="36"/>
    <tableColumn id="4" xr3:uid="{808049A4-59CC-4A1F-A979-B328040390AC}" name="število_x000a_upokojitev" dataDxfId="35"/>
    <tableColumn id="5" xr3:uid="{00D39226-FCB1-4359-9ED3-FCD757678AB1}" name="prehod v drug organ" dataDxfId="34"/>
    <tableColumn id="6" xr3:uid="{E298DE54-38E7-438F-8A5C-13B390472FED}" name=" ostalo" dataDxfId="3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C0755F-73D9-44F4-8AD8-431A541CBA80}" name="Tabela3" displayName="Tabela3" ref="A1:B60" totalsRowShown="0" headerRowDxfId="32" dataDxfId="30" headerRowBorderDxfId="31" tableBorderDxfId="29" totalsRowBorderDxfId="28">
  <autoFilter ref="A1:B60" xr:uid="{BCC0755F-73D9-44F4-8AD8-431A541CBA80}"/>
  <tableColumns count="2">
    <tableColumn id="1" xr3:uid="{B01972CF-5EEF-44D6-99B4-923ED8A75B1A}" name="UPRAVNA ENOTA" dataDxfId="27"/>
    <tableColumn id="2" xr3:uid="{B216A035-7EAE-4B07-A5DD-753E60F1D580}" name="število  upokojitev" dataDxfId="2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0A63C2-4D2B-4B0A-9A9A-3266A4EAF97F}" name="Tabela2" displayName="Tabela2" ref="A1:B60" totalsRowShown="0" headerRowDxfId="25" dataDxfId="23" headerRowBorderDxfId="24" tableBorderDxfId="22" totalsRowBorderDxfId="21">
  <autoFilter ref="A1:B60" xr:uid="{6B0A63C2-4D2B-4B0A-9A9A-3266A4EAF97F}"/>
  <tableColumns count="2">
    <tableColumn id="1" xr3:uid="{F3D4DA1C-1A7B-4C52-A390-FCDCEB44AE95}" name="UPRAVA ENOTA" dataDxfId="20"/>
    <tableColumn id="2" xr3:uid="{D944EB03-D7F9-4C1F-BB33-AB16578F657B}" name="Povprečna starost" dataDxfId="19" dataCellStyle="Vejic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7DBDBD-A82A-4011-A147-7309F1A339CB}" name="Tabela1" displayName="Tabela1" ref="A1:N61" totalsRowShown="0" headerRowDxfId="18" dataDxfId="16" headerRowBorderDxfId="17" tableBorderDxfId="15" totalsRowBorderDxfId="14">
  <autoFilter ref="A1:N61" xr:uid="{6A7DBDBD-A82A-4011-A147-7309F1A339CB}"/>
  <tableColumns count="14">
    <tableColumn id="1" xr3:uid="{D457838C-DE1C-418A-831F-5B32A91B3C70}" name="upravna enota" dataDxfId="13"/>
    <tableColumn id="2" xr3:uid="{3F6ECBDF-FCF0-4C8D-8E7F-28A640D56DF0}" name="Vsi uradniki_x000a_za nedoločen čas" dataDxfId="12"/>
    <tableColumn id="3" xr3:uid="{4E667D3A-1D87-4507-B7DA-9CFCE8D1173D}" name="Vsi strokovno tehnični delavci_x000a_za nedoločen čas" dataDxfId="11"/>
    <tableColumn id="4" xr3:uid="{44FF2A10-4CD7-4C8E-B6A0-8FAE6771B1A5}" name="skupaj uradniki in strokovno tehnični delavci_x000a_za nedoločen čas" dataDxfId="10"/>
    <tableColumn id="5" xr3:uid="{0BB0AB55-9068-4179-89EB-A7E678624E36}" name="Vsi uradniki_x000a_za določen čas" dataDxfId="9"/>
    <tableColumn id="6" xr3:uid="{B93F57A4-66F3-49B9-8BA6-6BA8C6FC249A}" name="Vsi strokovno tehnični delavci_x000a_za določen čas" dataDxfId="8"/>
    <tableColumn id="7" xr3:uid="{174F384E-25A0-4FAE-BFB9-665885F7B647}" name="skupaj uradniki in strokovno tehnični delavci_x000a_za določen čas" dataDxfId="7"/>
    <tableColumn id="8" xr3:uid="{D6E3A061-3A28-4026-B8F0-D6BAB0BC0EA3}" name="Skupaj vsi _x000a_zaposleni" dataDxfId="6"/>
    <tableColumn id="9" xr3:uid="{F62F5B79-ED54-4345-8741-0C2AC770305E}" name="kadrovski načrt_x000a_na dan_x000a_31.12.2024" dataDxfId="5"/>
    <tableColumn id="10" xr3:uid="{6C8B91DF-D286-4818-B2EC-EA6C02FFB104}" name="Zaposleni_x000a_pokadrovskem načrtu" dataDxfId="4"/>
    <tableColumn id="11" xr3:uid="{6979895D-A1C6-4750-B6DB-67D014A7902D}" name="Površina_x000a_v km2" dataDxfId="3"/>
    <tableColumn id="12" xr3:uid="{B3E3FEDD-6B4E-4A7B-981A-4E735B87EB93}" name="Število_x000a_prebivalcev_x000a_31.12.2024" dataDxfId="2"/>
    <tableColumn id="13" xr3:uid="{E816C820-6B8C-4E0E-993A-D5672659BC07}" name="Veljavni proračun _x000a_31.12.2024" dataDxfId="1"/>
    <tableColumn id="14" xr3:uid="{C2606E19-553A-4C11-8DD9-1140141E93C2}" name="Zaposlenih na 1000 prebivalcev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0A57-498C-4812-9A0F-DC5B65F492A3}">
  <dimension ref="A1:A10"/>
  <sheetViews>
    <sheetView tabSelected="1" workbookViewId="0"/>
  </sheetViews>
  <sheetFormatPr defaultColWidth="9.140625" defaultRowHeight="12.75" x14ac:dyDescent="0.2"/>
  <cols>
    <col min="1" max="1" width="9.140625" style="60"/>
    <col min="2" max="16384" width="9.140625" style="1"/>
  </cols>
  <sheetData>
    <row r="1" spans="1:1" ht="15" x14ac:dyDescent="0.2">
      <c r="A1" s="58" t="s">
        <v>144</v>
      </c>
    </row>
    <row r="2" spans="1:1" ht="14.25" x14ac:dyDescent="0.2">
      <c r="A2" s="59" t="s">
        <v>136</v>
      </c>
    </row>
    <row r="3" spans="1:1" ht="14.25" x14ac:dyDescent="0.2">
      <c r="A3" s="59" t="s">
        <v>137</v>
      </c>
    </row>
    <row r="4" spans="1:1" ht="14.25" x14ac:dyDescent="0.2">
      <c r="A4" s="59" t="s">
        <v>138</v>
      </c>
    </row>
    <row r="5" spans="1:1" ht="14.25" x14ac:dyDescent="0.2">
      <c r="A5" s="59" t="s">
        <v>139</v>
      </c>
    </row>
    <row r="6" spans="1:1" ht="14.25" x14ac:dyDescent="0.2">
      <c r="A6" s="59" t="s">
        <v>140</v>
      </c>
    </row>
    <row r="7" spans="1:1" ht="14.25" x14ac:dyDescent="0.2">
      <c r="A7" s="59" t="s">
        <v>141</v>
      </c>
    </row>
    <row r="8" spans="1:1" ht="14.25" x14ac:dyDescent="0.2">
      <c r="A8" s="59" t="s">
        <v>142</v>
      </c>
    </row>
    <row r="9" spans="1:1" ht="14.25" x14ac:dyDescent="0.2">
      <c r="A9" s="59" t="s">
        <v>143</v>
      </c>
    </row>
    <row r="10" spans="1:1" ht="14.25" x14ac:dyDescent="0.2">
      <c r="A10" s="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95A0-DF0F-4005-B7AC-177FE196D38A}">
  <dimension ref="A1:F60"/>
  <sheetViews>
    <sheetView zoomScaleNormal="100" workbookViewId="0">
      <pane ySplit="1" topLeftCell="A2" activePane="bottomLeft" state="frozen"/>
      <selection pane="bottomLeft"/>
    </sheetView>
  </sheetViews>
  <sheetFormatPr defaultRowHeight="14.25" x14ac:dyDescent="0.2"/>
  <cols>
    <col min="1" max="1" width="43.28515625" style="2" bestFit="1" customWidth="1"/>
    <col min="2" max="2" width="20.42578125" style="2" bestFit="1" customWidth="1"/>
    <col min="3" max="3" width="29.42578125" style="2" bestFit="1" customWidth="1"/>
    <col min="4" max="4" width="19" style="2" bestFit="1" customWidth="1"/>
    <col min="5" max="5" width="28.42578125" style="2" bestFit="1" customWidth="1"/>
    <col min="6" max="6" width="13.28515625" style="2" bestFit="1" customWidth="1"/>
    <col min="7" max="16384" width="9.140625" style="2"/>
  </cols>
  <sheetData>
    <row r="1" spans="1:6" ht="30" x14ac:dyDescent="0.2">
      <c r="A1" s="52" t="s">
        <v>61</v>
      </c>
      <c r="B1" s="61" t="s">
        <v>145</v>
      </c>
      <c r="C1" s="61" t="s">
        <v>146</v>
      </c>
      <c r="D1" s="61" t="s">
        <v>147</v>
      </c>
      <c r="E1" s="61" t="s">
        <v>148</v>
      </c>
      <c r="F1" s="56" t="s">
        <v>59</v>
      </c>
    </row>
    <row r="2" spans="1:6" x14ac:dyDescent="0.2">
      <c r="A2" s="3" t="s">
        <v>0</v>
      </c>
      <c r="B2" s="50">
        <v>28</v>
      </c>
      <c r="C2" s="50">
        <v>1</v>
      </c>
      <c r="D2" s="50">
        <v>1</v>
      </c>
      <c r="E2" s="50">
        <v>1</v>
      </c>
      <c r="F2" s="48">
        <f>B2+C2+D2+E2</f>
        <v>31</v>
      </c>
    </row>
    <row r="3" spans="1:6" x14ac:dyDescent="0.2">
      <c r="A3" s="3" t="s">
        <v>1</v>
      </c>
      <c r="B3" s="50">
        <v>29</v>
      </c>
      <c r="C3" s="50">
        <v>8</v>
      </c>
      <c r="D3" s="50">
        <v>0</v>
      </c>
      <c r="E3" s="50">
        <v>0</v>
      </c>
      <c r="F3" s="48">
        <f t="shared" ref="F3:F60" si="0">B3+C3+D3+E3</f>
        <v>37</v>
      </c>
    </row>
    <row r="4" spans="1:6" x14ac:dyDescent="0.2">
      <c r="A4" s="3" t="s">
        <v>2</v>
      </c>
      <c r="B4" s="50">
        <v>58</v>
      </c>
      <c r="C4" s="50">
        <v>25</v>
      </c>
      <c r="D4" s="50">
        <v>2</v>
      </c>
      <c r="E4" s="50">
        <v>1</v>
      </c>
      <c r="F4" s="48">
        <f t="shared" si="0"/>
        <v>86</v>
      </c>
    </row>
    <row r="5" spans="1:6" x14ac:dyDescent="0.2">
      <c r="A5" s="3" t="s">
        <v>3</v>
      </c>
      <c r="B5" s="50">
        <v>21</v>
      </c>
      <c r="C5" s="50">
        <v>2</v>
      </c>
      <c r="D5" s="50">
        <v>1</v>
      </c>
      <c r="E5" s="50">
        <v>0</v>
      </c>
      <c r="F5" s="48">
        <f t="shared" si="0"/>
        <v>24</v>
      </c>
    </row>
    <row r="6" spans="1:6" x14ac:dyDescent="0.2">
      <c r="A6" s="3" t="s">
        <v>4</v>
      </c>
      <c r="B6" s="50">
        <v>24</v>
      </c>
      <c r="C6" s="50">
        <v>2</v>
      </c>
      <c r="D6" s="50">
        <v>1</v>
      </c>
      <c r="E6" s="50">
        <v>0</v>
      </c>
      <c r="F6" s="48">
        <f t="shared" si="0"/>
        <v>27</v>
      </c>
    </row>
    <row r="7" spans="1:6" x14ac:dyDescent="0.2">
      <c r="A7" s="3" t="s">
        <v>5</v>
      </c>
      <c r="B7" s="50">
        <v>38</v>
      </c>
      <c r="C7" s="50">
        <v>5</v>
      </c>
      <c r="D7" s="50">
        <v>2</v>
      </c>
      <c r="E7" s="50">
        <v>0</v>
      </c>
      <c r="F7" s="48">
        <f t="shared" si="0"/>
        <v>45</v>
      </c>
    </row>
    <row r="8" spans="1:6" x14ac:dyDescent="0.2">
      <c r="A8" s="3" t="s">
        <v>6</v>
      </c>
      <c r="B8" s="50">
        <v>13</v>
      </c>
      <c r="C8" s="50">
        <v>3</v>
      </c>
      <c r="D8" s="50">
        <v>0</v>
      </c>
      <c r="E8" s="50">
        <v>0</v>
      </c>
      <c r="F8" s="48">
        <f t="shared" si="0"/>
        <v>16</v>
      </c>
    </row>
    <row r="9" spans="1:6" x14ac:dyDescent="0.2">
      <c r="A9" s="3" t="s">
        <v>7</v>
      </c>
      <c r="B9" s="50">
        <v>24</v>
      </c>
      <c r="C9" s="50">
        <v>4</v>
      </c>
      <c r="D9" s="50">
        <v>0</v>
      </c>
      <c r="E9" s="50">
        <v>0</v>
      </c>
      <c r="F9" s="48">
        <f t="shared" si="0"/>
        <v>28</v>
      </c>
    </row>
    <row r="10" spans="1:6" x14ac:dyDescent="0.2">
      <c r="A10" s="3" t="s">
        <v>8</v>
      </c>
      <c r="B10" s="50">
        <v>28</v>
      </c>
      <c r="C10" s="50">
        <v>5</v>
      </c>
      <c r="D10" s="50">
        <v>2</v>
      </c>
      <c r="E10" s="50">
        <v>0</v>
      </c>
      <c r="F10" s="48">
        <f t="shared" si="0"/>
        <v>35</v>
      </c>
    </row>
    <row r="11" spans="1:6" x14ac:dyDescent="0.2">
      <c r="A11" s="3" t="s">
        <v>9</v>
      </c>
      <c r="B11" s="50">
        <v>15</v>
      </c>
      <c r="C11" s="50">
        <v>3</v>
      </c>
      <c r="D11" s="50">
        <v>0</v>
      </c>
      <c r="E11" s="50">
        <v>0</v>
      </c>
      <c r="F11" s="48">
        <f t="shared" si="0"/>
        <v>18</v>
      </c>
    </row>
    <row r="12" spans="1:6" x14ac:dyDescent="0.2">
      <c r="A12" s="3" t="s">
        <v>10</v>
      </c>
      <c r="B12" s="50">
        <v>17</v>
      </c>
      <c r="C12" s="50">
        <v>2</v>
      </c>
      <c r="D12" s="50">
        <v>0</v>
      </c>
      <c r="E12" s="50">
        <v>0</v>
      </c>
      <c r="F12" s="48">
        <f t="shared" si="0"/>
        <v>19</v>
      </c>
    </row>
    <row r="13" spans="1:6" x14ac:dyDescent="0.2">
      <c r="A13" s="3" t="s">
        <v>11</v>
      </c>
      <c r="B13" s="50">
        <v>20</v>
      </c>
      <c r="C13" s="50">
        <v>2</v>
      </c>
      <c r="D13" s="50">
        <v>0</v>
      </c>
      <c r="E13" s="50">
        <v>0</v>
      </c>
      <c r="F13" s="48">
        <f t="shared" si="0"/>
        <v>22</v>
      </c>
    </row>
    <row r="14" spans="1:6" x14ac:dyDescent="0.2">
      <c r="A14" s="3" t="s">
        <v>12</v>
      </c>
      <c r="B14" s="50">
        <v>21</v>
      </c>
      <c r="C14" s="50">
        <v>9</v>
      </c>
      <c r="D14" s="50">
        <v>0</v>
      </c>
      <c r="E14" s="50">
        <v>1</v>
      </c>
      <c r="F14" s="48">
        <f t="shared" si="0"/>
        <v>31</v>
      </c>
    </row>
    <row r="15" spans="1:6" x14ac:dyDescent="0.2">
      <c r="A15" s="3" t="s">
        <v>13</v>
      </c>
      <c r="B15" s="50">
        <v>28</v>
      </c>
      <c r="C15" s="50">
        <v>4</v>
      </c>
      <c r="D15" s="50">
        <v>0</v>
      </c>
      <c r="E15" s="50">
        <v>0</v>
      </c>
      <c r="F15" s="48">
        <f t="shared" si="0"/>
        <v>32</v>
      </c>
    </row>
    <row r="16" spans="1:6" x14ac:dyDescent="0.2">
      <c r="A16" s="3" t="s">
        <v>14</v>
      </c>
      <c r="B16" s="50">
        <v>27</v>
      </c>
      <c r="C16" s="50">
        <v>6</v>
      </c>
      <c r="D16" s="50">
        <v>0</v>
      </c>
      <c r="E16" s="50">
        <v>0</v>
      </c>
      <c r="F16" s="48">
        <f t="shared" si="0"/>
        <v>33</v>
      </c>
    </row>
    <row r="17" spans="1:6" x14ac:dyDescent="0.2">
      <c r="A17" s="3" t="s">
        <v>15</v>
      </c>
      <c r="B17" s="50">
        <v>19</v>
      </c>
      <c r="C17" s="50">
        <v>3</v>
      </c>
      <c r="D17" s="50">
        <v>1</v>
      </c>
      <c r="E17" s="50">
        <v>1</v>
      </c>
      <c r="F17" s="48">
        <f t="shared" si="0"/>
        <v>24</v>
      </c>
    </row>
    <row r="18" spans="1:6" x14ac:dyDescent="0.2">
      <c r="A18" s="3" t="s">
        <v>16</v>
      </c>
      <c r="B18" s="50">
        <v>53</v>
      </c>
      <c r="C18" s="50">
        <v>6</v>
      </c>
      <c r="D18" s="50">
        <v>2</v>
      </c>
      <c r="E18" s="50">
        <v>0</v>
      </c>
      <c r="F18" s="48">
        <f t="shared" si="0"/>
        <v>61</v>
      </c>
    </row>
    <row r="19" spans="1:6" x14ac:dyDescent="0.2">
      <c r="A19" s="3" t="s">
        <v>17</v>
      </c>
      <c r="B19" s="50">
        <v>65</v>
      </c>
      <c r="C19" s="50">
        <v>20</v>
      </c>
      <c r="D19" s="50">
        <v>1</v>
      </c>
      <c r="E19" s="50">
        <v>0</v>
      </c>
      <c r="F19" s="48">
        <f t="shared" si="0"/>
        <v>86</v>
      </c>
    </row>
    <row r="20" spans="1:6" x14ac:dyDescent="0.2">
      <c r="A20" s="3" t="s">
        <v>18</v>
      </c>
      <c r="B20" s="50">
        <v>32</v>
      </c>
      <c r="C20" s="50">
        <v>5</v>
      </c>
      <c r="D20" s="50">
        <v>1</v>
      </c>
      <c r="E20" s="50">
        <v>0</v>
      </c>
      <c r="F20" s="48">
        <f t="shared" si="0"/>
        <v>38</v>
      </c>
    </row>
    <row r="21" spans="1:6" x14ac:dyDescent="0.2">
      <c r="A21" s="3" t="s">
        <v>19</v>
      </c>
      <c r="B21" s="50">
        <v>23</v>
      </c>
      <c r="C21" s="50">
        <v>1</v>
      </c>
      <c r="D21" s="50">
        <v>2</v>
      </c>
      <c r="E21" s="50">
        <v>0</v>
      </c>
      <c r="F21" s="48">
        <f t="shared" si="0"/>
        <v>26</v>
      </c>
    </row>
    <row r="22" spans="1:6" x14ac:dyDescent="0.2">
      <c r="A22" s="3" t="s">
        <v>20</v>
      </c>
      <c r="B22" s="50">
        <v>19</v>
      </c>
      <c r="C22" s="50">
        <v>5</v>
      </c>
      <c r="D22" s="50">
        <v>0</v>
      </c>
      <c r="E22" s="50">
        <v>0</v>
      </c>
      <c r="F22" s="48">
        <f t="shared" si="0"/>
        <v>24</v>
      </c>
    </row>
    <row r="23" spans="1:6" x14ac:dyDescent="0.2">
      <c r="A23" s="3" t="s">
        <v>21</v>
      </c>
      <c r="B23" s="50">
        <v>25</v>
      </c>
      <c r="C23" s="50">
        <v>7</v>
      </c>
      <c r="D23" s="50">
        <v>2</v>
      </c>
      <c r="E23" s="50">
        <v>0</v>
      </c>
      <c r="F23" s="48">
        <f t="shared" si="0"/>
        <v>34</v>
      </c>
    </row>
    <row r="24" spans="1:6" x14ac:dyDescent="0.2">
      <c r="A24" s="3" t="s">
        <v>22</v>
      </c>
      <c r="B24" s="50">
        <v>20</v>
      </c>
      <c r="C24" s="50">
        <v>4</v>
      </c>
      <c r="D24" s="50">
        <v>0</v>
      </c>
      <c r="E24" s="50">
        <v>0</v>
      </c>
      <c r="F24" s="48">
        <f t="shared" si="0"/>
        <v>24</v>
      </c>
    </row>
    <row r="25" spans="1:6" x14ac:dyDescent="0.2">
      <c r="A25" s="3" t="s">
        <v>23</v>
      </c>
      <c r="B25" s="50">
        <v>246</v>
      </c>
      <c r="C25" s="50">
        <v>34</v>
      </c>
      <c r="D25" s="50">
        <v>7</v>
      </c>
      <c r="E25" s="50">
        <v>1</v>
      </c>
      <c r="F25" s="48">
        <f t="shared" si="0"/>
        <v>288</v>
      </c>
    </row>
    <row r="26" spans="1:6" x14ac:dyDescent="0.2">
      <c r="A26" s="3" t="s">
        <v>24</v>
      </c>
      <c r="B26" s="50">
        <v>17</v>
      </c>
      <c r="C26" s="50">
        <v>5</v>
      </c>
      <c r="D26" s="50">
        <v>1</v>
      </c>
      <c r="E26" s="50">
        <v>2</v>
      </c>
      <c r="F26" s="48">
        <f t="shared" si="0"/>
        <v>25</v>
      </c>
    </row>
    <row r="27" spans="1:6" x14ac:dyDescent="0.2">
      <c r="A27" s="3" t="s">
        <v>25</v>
      </c>
      <c r="B27" s="50">
        <v>21</v>
      </c>
      <c r="C27" s="50">
        <v>0</v>
      </c>
      <c r="D27" s="50">
        <v>0</v>
      </c>
      <c r="E27" s="50">
        <v>0</v>
      </c>
      <c r="F27" s="48">
        <f t="shared" si="0"/>
        <v>21</v>
      </c>
    </row>
    <row r="28" spans="1:6" x14ac:dyDescent="0.2">
      <c r="A28" s="3" t="s">
        <v>26</v>
      </c>
      <c r="B28" s="50">
        <v>113</v>
      </c>
      <c r="C28" s="50">
        <v>37</v>
      </c>
      <c r="D28" s="50">
        <v>5</v>
      </c>
      <c r="E28" s="50">
        <v>0</v>
      </c>
      <c r="F28" s="48">
        <f t="shared" si="0"/>
        <v>155</v>
      </c>
    </row>
    <row r="29" spans="1:6" x14ac:dyDescent="0.2">
      <c r="A29" s="3" t="s">
        <v>27</v>
      </c>
      <c r="B29" s="50">
        <v>15</v>
      </c>
      <c r="C29" s="50">
        <v>3</v>
      </c>
      <c r="D29" s="50">
        <v>0</v>
      </c>
      <c r="E29" s="50">
        <v>0</v>
      </c>
      <c r="F29" s="48">
        <f t="shared" si="0"/>
        <v>18</v>
      </c>
    </row>
    <row r="30" spans="1:6" x14ac:dyDescent="0.2">
      <c r="A30" s="3" t="s">
        <v>28</v>
      </c>
      <c r="B30" s="50">
        <v>18</v>
      </c>
      <c r="C30" s="50">
        <v>4</v>
      </c>
      <c r="D30" s="50">
        <v>0</v>
      </c>
      <c r="E30" s="50">
        <v>0</v>
      </c>
      <c r="F30" s="48">
        <f t="shared" si="0"/>
        <v>22</v>
      </c>
    </row>
    <row r="31" spans="1:6" x14ac:dyDescent="0.2">
      <c r="A31" s="3" t="s">
        <v>29</v>
      </c>
      <c r="B31" s="50">
        <v>53</v>
      </c>
      <c r="C31" s="50">
        <v>0</v>
      </c>
      <c r="D31" s="50">
        <v>3</v>
      </c>
      <c r="E31" s="50">
        <v>0</v>
      </c>
      <c r="F31" s="48">
        <f t="shared" si="0"/>
        <v>56</v>
      </c>
    </row>
    <row r="32" spans="1:6" x14ac:dyDescent="0.2">
      <c r="A32" s="3" t="s">
        <v>30</v>
      </c>
      <c r="B32" s="50">
        <v>52</v>
      </c>
      <c r="C32" s="50">
        <v>18</v>
      </c>
      <c r="D32" s="50">
        <v>2</v>
      </c>
      <c r="E32" s="50">
        <v>1</v>
      </c>
      <c r="F32" s="48">
        <f t="shared" si="0"/>
        <v>73</v>
      </c>
    </row>
    <row r="33" spans="1:6" x14ac:dyDescent="0.2">
      <c r="A33" s="3" t="s">
        <v>31</v>
      </c>
      <c r="B33" s="50">
        <v>57</v>
      </c>
      <c r="C33" s="50">
        <v>17</v>
      </c>
      <c r="D33" s="50">
        <v>0</v>
      </c>
      <c r="E33" s="50">
        <v>0</v>
      </c>
      <c r="F33" s="48">
        <f t="shared" si="0"/>
        <v>74</v>
      </c>
    </row>
    <row r="34" spans="1:6" x14ac:dyDescent="0.2">
      <c r="A34" s="3" t="s">
        <v>32</v>
      </c>
      <c r="B34" s="50">
        <v>16</v>
      </c>
      <c r="C34" s="50">
        <v>4</v>
      </c>
      <c r="D34" s="50">
        <v>1</v>
      </c>
      <c r="E34" s="50">
        <v>1</v>
      </c>
      <c r="F34" s="48">
        <f t="shared" si="0"/>
        <v>22</v>
      </c>
    </row>
    <row r="35" spans="1:6" x14ac:dyDescent="0.2">
      <c r="A35" s="3" t="s">
        <v>33</v>
      </c>
      <c r="B35" s="50">
        <v>22</v>
      </c>
      <c r="C35" s="50">
        <v>5</v>
      </c>
      <c r="D35" s="50">
        <v>0</v>
      </c>
      <c r="E35" s="50">
        <v>0</v>
      </c>
      <c r="F35" s="48">
        <f t="shared" si="0"/>
        <v>27</v>
      </c>
    </row>
    <row r="36" spans="1:6" x14ac:dyDescent="0.2">
      <c r="A36" s="3" t="s">
        <v>34</v>
      </c>
      <c r="B36" s="50">
        <v>23</v>
      </c>
      <c r="C36" s="50">
        <v>5</v>
      </c>
      <c r="D36" s="50">
        <v>0</v>
      </c>
      <c r="E36" s="50">
        <v>0</v>
      </c>
      <c r="F36" s="48">
        <f t="shared" si="0"/>
        <v>28</v>
      </c>
    </row>
    <row r="37" spans="1:6" x14ac:dyDescent="0.2">
      <c r="A37" s="3" t="s">
        <v>35</v>
      </c>
      <c r="B37" s="50">
        <v>24</v>
      </c>
      <c r="C37" s="50">
        <v>6</v>
      </c>
      <c r="D37" s="50">
        <v>1</v>
      </c>
      <c r="E37" s="50">
        <v>0</v>
      </c>
      <c r="F37" s="48">
        <f t="shared" si="0"/>
        <v>31</v>
      </c>
    </row>
    <row r="38" spans="1:6" x14ac:dyDescent="0.2">
      <c r="A38" s="3" t="s">
        <v>36</v>
      </c>
      <c r="B38" s="50">
        <v>54</v>
      </c>
      <c r="C38" s="50">
        <v>11</v>
      </c>
      <c r="D38" s="50">
        <v>0</v>
      </c>
      <c r="E38" s="50">
        <v>2</v>
      </c>
      <c r="F38" s="48">
        <f t="shared" si="0"/>
        <v>67</v>
      </c>
    </row>
    <row r="39" spans="1:6" x14ac:dyDescent="0.2">
      <c r="A39" s="3" t="s">
        <v>37</v>
      </c>
      <c r="B39" s="50">
        <v>16</v>
      </c>
      <c r="C39" s="50">
        <v>4</v>
      </c>
      <c r="D39" s="50">
        <v>0</v>
      </c>
      <c r="E39" s="50">
        <v>0</v>
      </c>
      <c r="F39" s="48">
        <f t="shared" si="0"/>
        <v>20</v>
      </c>
    </row>
    <row r="40" spans="1:6" x14ac:dyDescent="0.2">
      <c r="A40" s="3" t="s">
        <v>38</v>
      </c>
      <c r="B40" s="50">
        <v>28</v>
      </c>
      <c r="C40" s="50">
        <v>5</v>
      </c>
      <c r="D40" s="50">
        <v>2</v>
      </c>
      <c r="E40" s="50">
        <v>0</v>
      </c>
      <c r="F40" s="48">
        <f t="shared" si="0"/>
        <v>35</v>
      </c>
    </row>
    <row r="41" spans="1:6" x14ac:dyDescent="0.2">
      <c r="A41" s="3" t="s">
        <v>39</v>
      </c>
      <c r="B41" s="50">
        <v>20</v>
      </c>
      <c r="C41" s="50">
        <v>11</v>
      </c>
      <c r="D41" s="50">
        <v>0</v>
      </c>
      <c r="E41" s="50">
        <v>0</v>
      </c>
      <c r="F41" s="48">
        <f t="shared" si="0"/>
        <v>31</v>
      </c>
    </row>
    <row r="42" spans="1:6" x14ac:dyDescent="0.2">
      <c r="A42" s="3" t="s">
        <v>40</v>
      </c>
      <c r="B42" s="50">
        <v>17</v>
      </c>
      <c r="C42" s="50">
        <v>1</v>
      </c>
      <c r="D42" s="50">
        <v>2</v>
      </c>
      <c r="E42" s="50">
        <v>0</v>
      </c>
      <c r="F42" s="48">
        <f t="shared" si="0"/>
        <v>20</v>
      </c>
    </row>
    <row r="43" spans="1:6" x14ac:dyDescent="0.2">
      <c r="A43" s="3" t="s">
        <v>41</v>
      </c>
      <c r="B43" s="50">
        <v>18</v>
      </c>
      <c r="C43" s="50">
        <v>5</v>
      </c>
      <c r="D43" s="50">
        <v>1</v>
      </c>
      <c r="E43" s="50">
        <v>0</v>
      </c>
      <c r="F43" s="48">
        <f t="shared" si="0"/>
        <v>24</v>
      </c>
    </row>
    <row r="44" spans="1:6" x14ac:dyDescent="0.2">
      <c r="A44" s="3" t="s">
        <v>42</v>
      </c>
      <c r="B44" s="50">
        <v>14</v>
      </c>
      <c r="C44" s="50">
        <v>3</v>
      </c>
      <c r="D44" s="50">
        <v>2</v>
      </c>
      <c r="E44" s="50">
        <v>0</v>
      </c>
      <c r="F44" s="48">
        <f t="shared" si="0"/>
        <v>19</v>
      </c>
    </row>
    <row r="45" spans="1:6" x14ac:dyDescent="0.2">
      <c r="A45" s="3" t="s">
        <v>43</v>
      </c>
      <c r="B45" s="50">
        <v>32</v>
      </c>
      <c r="C45" s="50">
        <v>4</v>
      </c>
      <c r="D45" s="50">
        <v>4</v>
      </c>
      <c r="E45" s="50">
        <v>0</v>
      </c>
      <c r="F45" s="48">
        <f t="shared" si="0"/>
        <v>40</v>
      </c>
    </row>
    <row r="46" spans="1:6" x14ac:dyDescent="0.2">
      <c r="A46" s="3" t="s">
        <v>44</v>
      </c>
      <c r="B46" s="50">
        <v>21</v>
      </c>
      <c r="C46" s="50">
        <v>5</v>
      </c>
      <c r="D46" s="50">
        <v>1</v>
      </c>
      <c r="E46" s="50">
        <v>0</v>
      </c>
      <c r="F46" s="48">
        <f t="shared" si="0"/>
        <v>27</v>
      </c>
    </row>
    <row r="47" spans="1:6" x14ac:dyDescent="0.2">
      <c r="A47" s="3" t="s">
        <v>45</v>
      </c>
      <c r="B47" s="50">
        <v>29</v>
      </c>
      <c r="C47" s="50">
        <v>6</v>
      </c>
      <c r="D47" s="50">
        <v>2</v>
      </c>
      <c r="E47" s="50">
        <v>0</v>
      </c>
      <c r="F47" s="48">
        <f t="shared" si="0"/>
        <v>37</v>
      </c>
    </row>
    <row r="48" spans="1:6" x14ac:dyDescent="0.2">
      <c r="A48" s="3" t="s">
        <v>46</v>
      </c>
      <c r="B48" s="50">
        <v>25</v>
      </c>
      <c r="C48" s="50">
        <v>3</v>
      </c>
      <c r="D48" s="50">
        <v>1</v>
      </c>
      <c r="E48" s="50">
        <v>0</v>
      </c>
      <c r="F48" s="48">
        <f t="shared" si="0"/>
        <v>29</v>
      </c>
    </row>
    <row r="49" spans="1:6" x14ac:dyDescent="0.2">
      <c r="A49" s="3" t="s">
        <v>47</v>
      </c>
      <c r="B49" s="50">
        <v>21</v>
      </c>
      <c r="C49" s="50">
        <v>1</v>
      </c>
      <c r="D49" s="50">
        <v>0</v>
      </c>
      <c r="E49" s="50">
        <v>0</v>
      </c>
      <c r="F49" s="48">
        <f t="shared" si="0"/>
        <v>22</v>
      </c>
    </row>
    <row r="50" spans="1:6" x14ac:dyDescent="0.2">
      <c r="A50" s="3" t="s">
        <v>48</v>
      </c>
      <c r="B50" s="50">
        <v>31</v>
      </c>
      <c r="C50" s="50">
        <v>4</v>
      </c>
      <c r="D50" s="50">
        <v>1</v>
      </c>
      <c r="E50" s="50">
        <v>0</v>
      </c>
      <c r="F50" s="48">
        <f t="shared" si="0"/>
        <v>36</v>
      </c>
    </row>
    <row r="51" spans="1:6" x14ac:dyDescent="0.2">
      <c r="A51" s="3" t="s">
        <v>49</v>
      </c>
      <c r="B51" s="50">
        <v>34</v>
      </c>
      <c r="C51" s="50">
        <v>6</v>
      </c>
      <c r="D51" s="50">
        <v>2</v>
      </c>
      <c r="E51" s="50">
        <v>0</v>
      </c>
      <c r="F51" s="48">
        <f t="shared" si="0"/>
        <v>42</v>
      </c>
    </row>
    <row r="52" spans="1:6" x14ac:dyDescent="0.2">
      <c r="A52" s="3" t="s">
        <v>50</v>
      </c>
      <c r="B52" s="50">
        <v>23</v>
      </c>
      <c r="C52" s="50">
        <v>7</v>
      </c>
      <c r="D52" s="50">
        <v>1</v>
      </c>
      <c r="E52" s="50">
        <v>1</v>
      </c>
      <c r="F52" s="48">
        <f t="shared" si="0"/>
        <v>32</v>
      </c>
    </row>
    <row r="53" spans="1:6" x14ac:dyDescent="0.2">
      <c r="A53" s="3" t="s">
        <v>51</v>
      </c>
      <c r="B53" s="50">
        <v>17</v>
      </c>
      <c r="C53" s="50">
        <v>4</v>
      </c>
      <c r="D53" s="50">
        <v>1</v>
      </c>
      <c r="E53" s="50">
        <v>0</v>
      </c>
      <c r="F53" s="48">
        <f t="shared" si="0"/>
        <v>22</v>
      </c>
    </row>
    <row r="54" spans="1:6" x14ac:dyDescent="0.2">
      <c r="A54" s="3" t="s">
        <v>52</v>
      </c>
      <c r="B54" s="50">
        <v>21</v>
      </c>
      <c r="C54" s="50">
        <v>2</v>
      </c>
      <c r="D54" s="50">
        <v>1</v>
      </c>
      <c r="E54" s="50">
        <v>0</v>
      </c>
      <c r="F54" s="48">
        <f t="shared" si="0"/>
        <v>24</v>
      </c>
    </row>
    <row r="55" spans="1:6" x14ac:dyDescent="0.2">
      <c r="A55" s="3" t="s">
        <v>53</v>
      </c>
      <c r="B55" s="50">
        <v>18</v>
      </c>
      <c r="C55" s="50">
        <v>3</v>
      </c>
      <c r="D55" s="50">
        <v>0</v>
      </c>
      <c r="E55" s="50">
        <v>0</v>
      </c>
      <c r="F55" s="48">
        <f t="shared" si="0"/>
        <v>21</v>
      </c>
    </row>
    <row r="56" spans="1:6" x14ac:dyDescent="0.2">
      <c r="A56" s="3" t="s">
        <v>54</v>
      </c>
      <c r="B56" s="50">
        <v>41</v>
      </c>
      <c r="C56" s="50">
        <v>9</v>
      </c>
      <c r="D56" s="50">
        <v>3</v>
      </c>
      <c r="E56" s="50">
        <v>1</v>
      </c>
      <c r="F56" s="48">
        <f t="shared" si="0"/>
        <v>54</v>
      </c>
    </row>
    <row r="57" spans="1:6" x14ac:dyDescent="0.2">
      <c r="A57" s="3" t="s">
        <v>55</v>
      </c>
      <c r="B57" s="50">
        <v>27</v>
      </c>
      <c r="C57" s="50">
        <v>0</v>
      </c>
      <c r="D57" s="50">
        <v>0</v>
      </c>
      <c r="E57" s="50">
        <v>0</v>
      </c>
      <c r="F57" s="48">
        <f t="shared" si="0"/>
        <v>27</v>
      </c>
    </row>
    <row r="58" spans="1:6" x14ac:dyDescent="0.2">
      <c r="A58" s="3" t="s">
        <v>56</v>
      </c>
      <c r="B58" s="50">
        <v>18</v>
      </c>
      <c r="C58" s="50">
        <v>8</v>
      </c>
      <c r="D58" s="50">
        <v>1</v>
      </c>
      <c r="E58" s="50">
        <v>0</v>
      </c>
      <c r="F58" s="48">
        <f t="shared" si="0"/>
        <v>27</v>
      </c>
    </row>
    <row r="59" spans="1:6" x14ac:dyDescent="0.2">
      <c r="A59" s="3" t="s">
        <v>57</v>
      </c>
      <c r="B59" s="50">
        <v>37</v>
      </c>
      <c r="C59" s="50">
        <v>7</v>
      </c>
      <c r="D59" s="50">
        <v>2</v>
      </c>
      <c r="E59" s="50">
        <v>0</v>
      </c>
      <c r="F59" s="48">
        <f t="shared" si="0"/>
        <v>46</v>
      </c>
    </row>
    <row r="60" spans="1:6" ht="15" x14ac:dyDescent="0.25">
      <c r="A60" s="5" t="s">
        <v>58</v>
      </c>
      <c r="B60" s="51">
        <v>1886</v>
      </c>
      <c r="C60" s="51">
        <v>392</v>
      </c>
      <c r="D60" s="51">
        <v>65</v>
      </c>
      <c r="E60" s="51">
        <v>13</v>
      </c>
      <c r="F60" s="49">
        <f t="shared" si="0"/>
        <v>2356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CEF2-5903-479A-80B1-9CF48D143F59}">
  <dimension ref="A1:B60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1" width="43.28515625" style="2" bestFit="1" customWidth="1"/>
    <col min="2" max="2" width="30.7109375" style="2" bestFit="1" customWidth="1"/>
    <col min="3" max="16384" width="9.140625" style="2"/>
  </cols>
  <sheetData>
    <row r="1" spans="1:2" ht="60" x14ac:dyDescent="0.2">
      <c r="A1" s="52" t="s">
        <v>61</v>
      </c>
      <c r="B1" s="62" t="s">
        <v>149</v>
      </c>
    </row>
    <row r="2" spans="1:2" x14ac:dyDescent="0.2">
      <c r="A2" s="3" t="s">
        <v>0</v>
      </c>
      <c r="B2" s="48">
        <v>2</v>
      </c>
    </row>
    <row r="3" spans="1:2" x14ac:dyDescent="0.2">
      <c r="A3" s="3" t="s">
        <v>1</v>
      </c>
      <c r="B3" s="48">
        <v>1</v>
      </c>
    </row>
    <row r="4" spans="1:2" x14ac:dyDescent="0.2">
      <c r="A4" s="3" t="s">
        <v>2</v>
      </c>
      <c r="B4" s="48">
        <v>9</v>
      </c>
    </row>
    <row r="5" spans="1:2" x14ac:dyDescent="0.2">
      <c r="A5" s="3" t="s">
        <v>3</v>
      </c>
      <c r="B5" s="48">
        <v>0</v>
      </c>
    </row>
    <row r="6" spans="1:2" x14ac:dyDescent="0.2">
      <c r="A6" s="3" t="s">
        <v>4</v>
      </c>
      <c r="B6" s="48">
        <v>0</v>
      </c>
    </row>
    <row r="7" spans="1:2" x14ac:dyDescent="0.2">
      <c r="A7" s="3" t="s">
        <v>5</v>
      </c>
      <c r="B7" s="48">
        <v>3</v>
      </c>
    </row>
    <row r="8" spans="1:2" x14ac:dyDescent="0.2">
      <c r="A8" s="3" t="s">
        <v>6</v>
      </c>
      <c r="B8" s="48">
        <v>1</v>
      </c>
    </row>
    <row r="9" spans="1:2" x14ac:dyDescent="0.2">
      <c r="A9" s="3" t="s">
        <v>7</v>
      </c>
      <c r="B9" s="48">
        <v>1</v>
      </c>
    </row>
    <row r="10" spans="1:2" x14ac:dyDescent="0.2">
      <c r="A10" s="3" t="s">
        <v>8</v>
      </c>
      <c r="B10" s="48">
        <v>2</v>
      </c>
    </row>
    <row r="11" spans="1:2" x14ac:dyDescent="0.2">
      <c r="A11" s="3" t="s">
        <v>9</v>
      </c>
      <c r="B11" s="48">
        <v>1</v>
      </c>
    </row>
    <row r="12" spans="1:2" x14ac:dyDescent="0.2">
      <c r="A12" s="3" t="s">
        <v>10</v>
      </c>
      <c r="B12" s="48">
        <v>1</v>
      </c>
    </row>
    <row r="13" spans="1:2" x14ac:dyDescent="0.2">
      <c r="A13" s="3" t="s">
        <v>11</v>
      </c>
      <c r="B13" s="48">
        <v>1</v>
      </c>
    </row>
    <row r="14" spans="1:2" x14ac:dyDescent="0.2">
      <c r="A14" s="3" t="s">
        <v>12</v>
      </c>
      <c r="B14" s="48">
        <v>0</v>
      </c>
    </row>
    <row r="15" spans="1:2" x14ac:dyDescent="0.2">
      <c r="A15" s="3" t="s">
        <v>13</v>
      </c>
      <c r="B15" s="48">
        <v>0</v>
      </c>
    </row>
    <row r="16" spans="1:2" x14ac:dyDescent="0.2">
      <c r="A16" s="3" t="s">
        <v>14</v>
      </c>
      <c r="B16" s="48">
        <v>4</v>
      </c>
    </row>
    <row r="17" spans="1:2" x14ac:dyDescent="0.2">
      <c r="A17" s="3" t="s">
        <v>15</v>
      </c>
      <c r="B17" s="48">
        <v>1</v>
      </c>
    </row>
    <row r="18" spans="1:2" x14ac:dyDescent="0.2">
      <c r="A18" s="3" t="s">
        <v>16</v>
      </c>
      <c r="B18" s="48">
        <v>2</v>
      </c>
    </row>
    <row r="19" spans="1:2" x14ac:dyDescent="0.2">
      <c r="A19" s="3" t="s">
        <v>17</v>
      </c>
      <c r="B19" s="48">
        <v>2</v>
      </c>
    </row>
    <row r="20" spans="1:2" x14ac:dyDescent="0.2">
      <c r="A20" s="3" t="s">
        <v>18</v>
      </c>
      <c r="B20" s="48">
        <v>1</v>
      </c>
    </row>
    <row r="21" spans="1:2" x14ac:dyDescent="0.2">
      <c r="A21" s="3" t="s">
        <v>19</v>
      </c>
      <c r="B21" s="48">
        <v>1</v>
      </c>
    </row>
    <row r="22" spans="1:2" x14ac:dyDescent="0.2">
      <c r="A22" s="3" t="s">
        <v>20</v>
      </c>
      <c r="B22" s="48">
        <v>0</v>
      </c>
    </row>
    <row r="23" spans="1:2" x14ac:dyDescent="0.2">
      <c r="A23" s="3" t="s">
        <v>21</v>
      </c>
      <c r="B23" s="48">
        <v>1</v>
      </c>
    </row>
    <row r="24" spans="1:2" x14ac:dyDescent="0.2">
      <c r="A24" s="3" t="s">
        <v>22</v>
      </c>
      <c r="B24" s="48">
        <v>2</v>
      </c>
    </row>
    <row r="25" spans="1:2" x14ac:dyDescent="0.2">
      <c r="A25" s="3" t="s">
        <v>23</v>
      </c>
      <c r="B25" s="48">
        <v>21</v>
      </c>
    </row>
    <row r="26" spans="1:2" x14ac:dyDescent="0.2">
      <c r="A26" s="3" t="s">
        <v>24</v>
      </c>
      <c r="B26" s="48">
        <v>1</v>
      </c>
    </row>
    <row r="27" spans="1:2" x14ac:dyDescent="0.2">
      <c r="A27" s="3" t="s">
        <v>25</v>
      </c>
      <c r="B27" s="48">
        <v>0</v>
      </c>
    </row>
    <row r="28" spans="1:2" x14ac:dyDescent="0.2">
      <c r="A28" s="3" t="s">
        <v>26</v>
      </c>
      <c r="B28" s="48">
        <v>8</v>
      </c>
    </row>
    <row r="29" spans="1:2" x14ac:dyDescent="0.2">
      <c r="A29" s="3" t="s">
        <v>27</v>
      </c>
      <c r="B29" s="48">
        <v>1</v>
      </c>
    </row>
    <row r="30" spans="1:2" x14ac:dyDescent="0.2">
      <c r="A30" s="3" t="s">
        <v>28</v>
      </c>
      <c r="B30" s="48">
        <v>0</v>
      </c>
    </row>
    <row r="31" spans="1:2" x14ac:dyDescent="0.2">
      <c r="A31" s="3" t="s">
        <v>29</v>
      </c>
      <c r="B31" s="48">
        <v>2</v>
      </c>
    </row>
    <row r="32" spans="1:2" x14ac:dyDescent="0.2">
      <c r="A32" s="3" t="s">
        <v>30</v>
      </c>
      <c r="B32" s="48">
        <v>3</v>
      </c>
    </row>
    <row r="33" spans="1:2" x14ac:dyDescent="0.2">
      <c r="A33" s="3" t="s">
        <v>31</v>
      </c>
      <c r="B33" s="48">
        <v>8</v>
      </c>
    </row>
    <row r="34" spans="1:2" x14ac:dyDescent="0.2">
      <c r="A34" s="3" t="s">
        <v>32</v>
      </c>
      <c r="B34" s="48">
        <v>1</v>
      </c>
    </row>
    <row r="35" spans="1:2" x14ac:dyDescent="0.2">
      <c r="A35" s="3" t="s">
        <v>33</v>
      </c>
      <c r="B35" s="48">
        <v>0</v>
      </c>
    </row>
    <row r="36" spans="1:2" x14ac:dyDescent="0.2">
      <c r="A36" s="3" t="s">
        <v>34</v>
      </c>
      <c r="B36" s="48">
        <v>1</v>
      </c>
    </row>
    <row r="37" spans="1:2" x14ac:dyDescent="0.2">
      <c r="A37" s="3" t="s">
        <v>35</v>
      </c>
      <c r="B37" s="48">
        <v>0</v>
      </c>
    </row>
    <row r="38" spans="1:2" x14ac:dyDescent="0.2">
      <c r="A38" s="3" t="s">
        <v>36</v>
      </c>
      <c r="B38" s="48">
        <v>6</v>
      </c>
    </row>
    <row r="39" spans="1:2" x14ac:dyDescent="0.2">
      <c r="A39" s="3" t="s">
        <v>37</v>
      </c>
      <c r="B39" s="48">
        <v>3</v>
      </c>
    </row>
    <row r="40" spans="1:2" x14ac:dyDescent="0.2">
      <c r="A40" s="3" t="s">
        <v>38</v>
      </c>
      <c r="B40" s="48">
        <v>5</v>
      </c>
    </row>
    <row r="41" spans="1:2" x14ac:dyDescent="0.2">
      <c r="A41" s="3" t="s">
        <v>39</v>
      </c>
      <c r="B41" s="48">
        <v>4</v>
      </c>
    </row>
    <row r="42" spans="1:2" x14ac:dyDescent="0.2">
      <c r="A42" s="3" t="s">
        <v>40</v>
      </c>
      <c r="B42" s="48">
        <v>0</v>
      </c>
    </row>
    <row r="43" spans="1:2" x14ac:dyDescent="0.2">
      <c r="A43" s="3" t="s">
        <v>41</v>
      </c>
      <c r="B43" s="48">
        <v>1</v>
      </c>
    </row>
    <row r="44" spans="1:2" x14ac:dyDescent="0.2">
      <c r="A44" s="3" t="s">
        <v>42</v>
      </c>
      <c r="B44" s="48">
        <v>0</v>
      </c>
    </row>
    <row r="45" spans="1:2" x14ac:dyDescent="0.2">
      <c r="A45" s="3" t="s">
        <v>43</v>
      </c>
      <c r="B45" s="48">
        <v>7</v>
      </c>
    </row>
    <row r="46" spans="1:2" x14ac:dyDescent="0.2">
      <c r="A46" s="3" t="s">
        <v>44</v>
      </c>
      <c r="B46" s="48">
        <v>1</v>
      </c>
    </row>
    <row r="47" spans="1:2" x14ac:dyDescent="0.2">
      <c r="A47" s="3" t="s">
        <v>45</v>
      </c>
      <c r="B47" s="48">
        <v>3</v>
      </c>
    </row>
    <row r="48" spans="1:2" x14ac:dyDescent="0.2">
      <c r="A48" s="3" t="s">
        <v>46</v>
      </c>
      <c r="B48" s="48">
        <v>2</v>
      </c>
    </row>
    <row r="49" spans="1:2" x14ac:dyDescent="0.2">
      <c r="A49" s="3" t="s">
        <v>47</v>
      </c>
      <c r="B49" s="48">
        <v>0</v>
      </c>
    </row>
    <row r="50" spans="1:2" x14ac:dyDescent="0.2">
      <c r="A50" s="3" t="s">
        <v>48</v>
      </c>
      <c r="B50" s="48">
        <v>1</v>
      </c>
    </row>
    <row r="51" spans="1:2" x14ac:dyDescent="0.2">
      <c r="A51" s="3" t="s">
        <v>49</v>
      </c>
      <c r="B51" s="48">
        <v>2</v>
      </c>
    </row>
    <row r="52" spans="1:2" x14ac:dyDescent="0.2">
      <c r="A52" s="3" t="s">
        <v>50</v>
      </c>
      <c r="B52" s="48">
        <v>3</v>
      </c>
    </row>
    <row r="53" spans="1:2" x14ac:dyDescent="0.2">
      <c r="A53" s="3" t="s">
        <v>51</v>
      </c>
      <c r="B53" s="48">
        <v>0</v>
      </c>
    </row>
    <row r="54" spans="1:2" x14ac:dyDescent="0.2">
      <c r="A54" s="3" t="s">
        <v>52</v>
      </c>
      <c r="B54" s="48">
        <v>0</v>
      </c>
    </row>
    <row r="55" spans="1:2" x14ac:dyDescent="0.2">
      <c r="A55" s="3" t="s">
        <v>53</v>
      </c>
      <c r="B55" s="48">
        <v>0</v>
      </c>
    </row>
    <row r="56" spans="1:2" x14ac:dyDescent="0.2">
      <c r="A56" s="3" t="s">
        <v>54</v>
      </c>
      <c r="B56" s="48">
        <v>9</v>
      </c>
    </row>
    <row r="57" spans="1:2" x14ac:dyDescent="0.2">
      <c r="A57" s="3" t="s">
        <v>55</v>
      </c>
      <c r="B57" s="48">
        <v>3</v>
      </c>
    </row>
    <row r="58" spans="1:2" x14ac:dyDescent="0.2">
      <c r="A58" s="3" t="s">
        <v>56</v>
      </c>
      <c r="B58" s="48">
        <v>0</v>
      </c>
    </row>
    <row r="59" spans="1:2" x14ac:dyDescent="0.2">
      <c r="A59" s="3" t="s">
        <v>57</v>
      </c>
      <c r="B59" s="48">
        <v>4</v>
      </c>
    </row>
    <row r="60" spans="1:2" ht="15" x14ac:dyDescent="0.25">
      <c r="A60" s="5" t="s">
        <v>58</v>
      </c>
      <c r="B60" s="49">
        <v>136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02733-1D62-49B9-B2D9-3A27C144CAD9}">
  <dimension ref="A1:B60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1" width="43.28515625" style="2" bestFit="1" customWidth="1"/>
    <col min="2" max="2" width="26.28515625" style="2" bestFit="1" customWidth="1"/>
    <col min="3" max="16384" width="9.140625" style="2"/>
  </cols>
  <sheetData>
    <row r="1" spans="1:2" ht="15" x14ac:dyDescent="0.2">
      <c r="A1" s="52" t="s">
        <v>61</v>
      </c>
      <c r="B1" s="56" t="s">
        <v>134</v>
      </c>
    </row>
    <row r="2" spans="1:2" x14ac:dyDescent="0.2">
      <c r="A2" s="3" t="s">
        <v>0</v>
      </c>
      <c r="B2" s="48">
        <v>0</v>
      </c>
    </row>
    <row r="3" spans="1:2" x14ac:dyDescent="0.2">
      <c r="A3" s="3" t="s">
        <v>1</v>
      </c>
      <c r="B3" s="48">
        <v>0</v>
      </c>
    </row>
    <row r="4" spans="1:2" x14ac:dyDescent="0.2">
      <c r="A4" s="3" t="s">
        <v>2</v>
      </c>
      <c r="B4" s="48">
        <v>0</v>
      </c>
    </row>
    <row r="5" spans="1:2" x14ac:dyDescent="0.2">
      <c r="A5" s="3" t="s">
        <v>3</v>
      </c>
      <c r="B5" s="48">
        <v>0</v>
      </c>
    </row>
    <row r="6" spans="1:2" x14ac:dyDescent="0.2">
      <c r="A6" s="3" t="s">
        <v>4</v>
      </c>
      <c r="B6" s="48">
        <v>0</v>
      </c>
    </row>
    <row r="7" spans="1:2" x14ac:dyDescent="0.2">
      <c r="A7" s="3" t="s">
        <v>5</v>
      </c>
      <c r="B7" s="48">
        <v>0</v>
      </c>
    </row>
    <row r="8" spans="1:2" x14ac:dyDescent="0.2">
      <c r="A8" s="3" t="s">
        <v>6</v>
      </c>
      <c r="B8" s="48">
        <v>0</v>
      </c>
    </row>
    <row r="9" spans="1:2" x14ac:dyDescent="0.2">
      <c r="A9" s="3" t="s">
        <v>7</v>
      </c>
      <c r="B9" s="48">
        <v>0</v>
      </c>
    </row>
    <row r="10" spans="1:2" x14ac:dyDescent="0.2">
      <c r="A10" s="3" t="s">
        <v>8</v>
      </c>
      <c r="B10" s="48">
        <v>1</v>
      </c>
    </row>
    <row r="11" spans="1:2" x14ac:dyDescent="0.2">
      <c r="A11" s="3" t="s">
        <v>9</v>
      </c>
      <c r="B11" s="48">
        <v>0</v>
      </c>
    </row>
    <row r="12" spans="1:2" x14ac:dyDescent="0.2">
      <c r="A12" s="3" t="s">
        <v>10</v>
      </c>
      <c r="B12" s="48">
        <v>0</v>
      </c>
    </row>
    <row r="13" spans="1:2" x14ac:dyDescent="0.2">
      <c r="A13" s="3" t="s">
        <v>11</v>
      </c>
      <c r="B13" s="48">
        <v>0</v>
      </c>
    </row>
    <row r="14" spans="1:2" x14ac:dyDescent="0.2">
      <c r="A14" s="3" t="s">
        <v>12</v>
      </c>
      <c r="B14" s="48">
        <v>0</v>
      </c>
    </row>
    <row r="15" spans="1:2" x14ac:dyDescent="0.2">
      <c r="A15" s="3" t="s">
        <v>13</v>
      </c>
      <c r="B15" s="48">
        <v>0</v>
      </c>
    </row>
    <row r="16" spans="1:2" x14ac:dyDescent="0.2">
      <c r="A16" s="3" t="s">
        <v>14</v>
      </c>
      <c r="B16" s="48">
        <v>0</v>
      </c>
    </row>
    <row r="17" spans="1:2" x14ac:dyDescent="0.2">
      <c r="A17" s="3" t="s">
        <v>15</v>
      </c>
      <c r="B17" s="48">
        <v>0</v>
      </c>
    </row>
    <row r="18" spans="1:2" x14ac:dyDescent="0.2">
      <c r="A18" s="3" t="s">
        <v>16</v>
      </c>
      <c r="B18" s="48">
        <v>0</v>
      </c>
    </row>
    <row r="19" spans="1:2" x14ac:dyDescent="0.2">
      <c r="A19" s="3" t="s">
        <v>17</v>
      </c>
      <c r="B19" s="48">
        <v>0</v>
      </c>
    </row>
    <row r="20" spans="1:2" x14ac:dyDescent="0.2">
      <c r="A20" s="3" t="s">
        <v>18</v>
      </c>
      <c r="B20" s="48">
        <v>0</v>
      </c>
    </row>
    <row r="21" spans="1:2" x14ac:dyDescent="0.2">
      <c r="A21" s="3" t="s">
        <v>19</v>
      </c>
      <c r="B21" s="48">
        <v>0</v>
      </c>
    </row>
    <row r="22" spans="1:2" x14ac:dyDescent="0.2">
      <c r="A22" s="3" t="s">
        <v>20</v>
      </c>
      <c r="B22" s="48">
        <v>0</v>
      </c>
    </row>
    <row r="23" spans="1:2" x14ac:dyDescent="0.2">
      <c r="A23" s="3" t="s">
        <v>21</v>
      </c>
      <c r="B23" s="48">
        <v>2</v>
      </c>
    </row>
    <row r="24" spans="1:2" x14ac:dyDescent="0.2">
      <c r="A24" s="3" t="s">
        <v>22</v>
      </c>
      <c r="B24" s="48">
        <v>0</v>
      </c>
    </row>
    <row r="25" spans="1:2" x14ac:dyDescent="0.2">
      <c r="A25" s="3" t="s">
        <v>23</v>
      </c>
      <c r="B25" s="48">
        <v>1</v>
      </c>
    </row>
    <row r="26" spans="1:2" x14ac:dyDescent="0.2">
      <c r="A26" s="3" t="s">
        <v>24</v>
      </c>
      <c r="B26" s="48">
        <v>1</v>
      </c>
    </row>
    <row r="27" spans="1:2" x14ac:dyDescent="0.2">
      <c r="A27" s="3" t="s">
        <v>25</v>
      </c>
      <c r="B27" s="48">
        <v>0</v>
      </c>
    </row>
    <row r="28" spans="1:2" x14ac:dyDescent="0.2">
      <c r="A28" s="3" t="s">
        <v>26</v>
      </c>
      <c r="B28" s="48">
        <v>1</v>
      </c>
    </row>
    <row r="29" spans="1:2" x14ac:dyDescent="0.2">
      <c r="A29" s="3" t="s">
        <v>27</v>
      </c>
      <c r="B29" s="48">
        <v>0</v>
      </c>
    </row>
    <row r="30" spans="1:2" x14ac:dyDescent="0.2">
      <c r="A30" s="3" t="s">
        <v>28</v>
      </c>
      <c r="B30" s="48">
        <v>0</v>
      </c>
    </row>
    <row r="31" spans="1:2" x14ac:dyDescent="0.2">
      <c r="A31" s="3" t="s">
        <v>29</v>
      </c>
      <c r="B31" s="48">
        <v>1</v>
      </c>
    </row>
    <row r="32" spans="1:2" x14ac:dyDescent="0.2">
      <c r="A32" s="3" t="s">
        <v>30</v>
      </c>
      <c r="B32" s="48">
        <v>0</v>
      </c>
    </row>
    <row r="33" spans="1:2" x14ac:dyDescent="0.2">
      <c r="A33" s="3" t="s">
        <v>31</v>
      </c>
      <c r="B33" s="48">
        <v>0</v>
      </c>
    </row>
    <row r="34" spans="1:2" x14ac:dyDescent="0.2">
      <c r="A34" s="3" t="s">
        <v>32</v>
      </c>
      <c r="B34" s="48">
        <v>0</v>
      </c>
    </row>
    <row r="35" spans="1:2" x14ac:dyDescent="0.2">
      <c r="A35" s="3" t="s">
        <v>33</v>
      </c>
      <c r="B35" s="48">
        <v>0</v>
      </c>
    </row>
    <row r="36" spans="1:2" x14ac:dyDescent="0.2">
      <c r="A36" s="3" t="s">
        <v>34</v>
      </c>
      <c r="B36" s="48">
        <v>0</v>
      </c>
    </row>
    <row r="37" spans="1:2" x14ac:dyDescent="0.2">
      <c r="A37" s="3" t="s">
        <v>35</v>
      </c>
      <c r="B37" s="48">
        <v>0</v>
      </c>
    </row>
    <row r="38" spans="1:2" x14ac:dyDescent="0.2">
      <c r="A38" s="3" t="s">
        <v>36</v>
      </c>
      <c r="B38" s="48">
        <v>0</v>
      </c>
    </row>
    <row r="39" spans="1:2" x14ac:dyDescent="0.2">
      <c r="A39" s="3" t="s">
        <v>37</v>
      </c>
      <c r="B39" s="48">
        <v>0</v>
      </c>
    </row>
    <row r="40" spans="1:2" x14ac:dyDescent="0.2">
      <c r="A40" s="3" t="s">
        <v>38</v>
      </c>
      <c r="B40" s="48">
        <v>0</v>
      </c>
    </row>
    <row r="41" spans="1:2" x14ac:dyDescent="0.2">
      <c r="A41" s="3" t="s">
        <v>39</v>
      </c>
      <c r="B41" s="48">
        <v>0</v>
      </c>
    </row>
    <row r="42" spans="1:2" x14ac:dyDescent="0.2">
      <c r="A42" s="3" t="s">
        <v>40</v>
      </c>
      <c r="B42" s="48">
        <v>0</v>
      </c>
    </row>
    <row r="43" spans="1:2" x14ac:dyDescent="0.2">
      <c r="A43" s="3" t="s">
        <v>41</v>
      </c>
      <c r="B43" s="48">
        <v>0</v>
      </c>
    </row>
    <row r="44" spans="1:2" x14ac:dyDescent="0.2">
      <c r="A44" s="3" t="s">
        <v>42</v>
      </c>
      <c r="B44" s="48">
        <v>1</v>
      </c>
    </row>
    <row r="45" spans="1:2" x14ac:dyDescent="0.2">
      <c r="A45" s="3" t="s">
        <v>43</v>
      </c>
      <c r="B45" s="48">
        <v>1</v>
      </c>
    </row>
    <row r="46" spans="1:2" x14ac:dyDescent="0.2">
      <c r="A46" s="3" t="s">
        <v>44</v>
      </c>
      <c r="B46" s="48">
        <v>0</v>
      </c>
    </row>
    <row r="47" spans="1:2" x14ac:dyDescent="0.2">
      <c r="A47" s="3" t="s">
        <v>45</v>
      </c>
      <c r="B47" s="48">
        <v>0</v>
      </c>
    </row>
    <row r="48" spans="1:2" x14ac:dyDescent="0.2">
      <c r="A48" s="3" t="s">
        <v>46</v>
      </c>
      <c r="B48" s="48">
        <v>0</v>
      </c>
    </row>
    <row r="49" spans="1:2" x14ac:dyDescent="0.2">
      <c r="A49" s="3" t="s">
        <v>47</v>
      </c>
      <c r="B49" s="48">
        <v>0</v>
      </c>
    </row>
    <row r="50" spans="1:2" x14ac:dyDescent="0.2">
      <c r="A50" s="3" t="s">
        <v>48</v>
      </c>
      <c r="B50" s="48">
        <v>0</v>
      </c>
    </row>
    <row r="51" spans="1:2" x14ac:dyDescent="0.2">
      <c r="A51" s="3" t="s">
        <v>49</v>
      </c>
      <c r="B51" s="48">
        <v>1</v>
      </c>
    </row>
    <row r="52" spans="1:2" x14ac:dyDescent="0.2">
      <c r="A52" s="3" t="s">
        <v>50</v>
      </c>
      <c r="B52" s="48">
        <v>0</v>
      </c>
    </row>
    <row r="53" spans="1:2" x14ac:dyDescent="0.2">
      <c r="A53" s="3" t="s">
        <v>51</v>
      </c>
      <c r="B53" s="48">
        <v>0</v>
      </c>
    </row>
    <row r="54" spans="1:2" x14ac:dyDescent="0.2">
      <c r="A54" s="3" t="s">
        <v>52</v>
      </c>
      <c r="B54" s="48">
        <v>1</v>
      </c>
    </row>
    <row r="55" spans="1:2" x14ac:dyDescent="0.2">
      <c r="A55" s="3" t="s">
        <v>53</v>
      </c>
      <c r="B55" s="48">
        <v>0</v>
      </c>
    </row>
    <row r="56" spans="1:2" x14ac:dyDescent="0.2">
      <c r="A56" s="3" t="s">
        <v>54</v>
      </c>
      <c r="B56" s="48">
        <v>1</v>
      </c>
    </row>
    <row r="57" spans="1:2" x14ac:dyDescent="0.2">
      <c r="A57" s="3" t="s">
        <v>55</v>
      </c>
      <c r="B57" s="48">
        <v>0</v>
      </c>
    </row>
    <row r="58" spans="1:2" x14ac:dyDescent="0.2">
      <c r="A58" s="3" t="s">
        <v>56</v>
      </c>
      <c r="B58" s="48">
        <v>0</v>
      </c>
    </row>
    <row r="59" spans="1:2" x14ac:dyDescent="0.2">
      <c r="A59" s="3" t="s">
        <v>57</v>
      </c>
      <c r="B59" s="48">
        <v>1</v>
      </c>
    </row>
    <row r="60" spans="1:2" ht="15" x14ac:dyDescent="0.25">
      <c r="A60" s="5" t="s">
        <v>58</v>
      </c>
      <c r="B60" s="49">
        <v>13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D5D8-BCDA-4CD4-9624-E87DF3972E5A}">
  <dimension ref="A1:B60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1" width="43.28515625" style="2" bestFit="1" customWidth="1"/>
    <col min="2" max="2" width="35.28515625" style="7" customWidth="1"/>
    <col min="3" max="16384" width="9.140625" style="2"/>
  </cols>
  <sheetData>
    <row r="1" spans="1:2" ht="45" x14ac:dyDescent="0.2">
      <c r="A1" s="52" t="s">
        <v>61</v>
      </c>
      <c r="B1" s="53" t="s">
        <v>133</v>
      </c>
    </row>
    <row r="2" spans="1:2" x14ac:dyDescent="0.2">
      <c r="A2" s="3" t="s">
        <v>0</v>
      </c>
      <c r="B2" s="4">
        <v>59.593225806451613</v>
      </c>
    </row>
    <row r="3" spans="1:2" x14ac:dyDescent="0.2">
      <c r="A3" s="3" t="s">
        <v>1</v>
      </c>
      <c r="B3" s="4">
        <v>66.108918918918917</v>
      </c>
    </row>
    <row r="4" spans="1:2" x14ac:dyDescent="0.2">
      <c r="A4" s="3" t="s">
        <v>2</v>
      </c>
      <c r="B4" s="4">
        <v>68.346860465116293</v>
      </c>
    </row>
    <row r="5" spans="1:2" x14ac:dyDescent="0.2">
      <c r="A5" s="3" t="s">
        <v>3</v>
      </c>
      <c r="B5" s="4">
        <v>61.307500000000005</v>
      </c>
    </row>
    <row r="6" spans="1:2" x14ac:dyDescent="0.2">
      <c r="A6" s="3" t="s">
        <v>4</v>
      </c>
      <c r="B6" s="4">
        <v>53.527777777777779</v>
      </c>
    </row>
    <row r="7" spans="1:2" x14ac:dyDescent="0.2">
      <c r="A7" s="3" t="s">
        <v>5</v>
      </c>
      <c r="B7" s="4">
        <v>58.257555555555555</v>
      </c>
    </row>
    <row r="8" spans="1:2" x14ac:dyDescent="0.2">
      <c r="A8" s="3" t="s">
        <v>6</v>
      </c>
      <c r="B8" s="4">
        <v>54.113124999999997</v>
      </c>
    </row>
    <row r="9" spans="1:2" x14ac:dyDescent="0.2">
      <c r="A9" s="3" t="s">
        <v>7</v>
      </c>
      <c r="B9" s="4">
        <v>56.463214285714294</v>
      </c>
    </row>
    <row r="10" spans="1:2" x14ac:dyDescent="0.2">
      <c r="A10" s="3" t="s">
        <v>8</v>
      </c>
      <c r="B10" s="4">
        <v>61.686285714285717</v>
      </c>
    </row>
    <row r="11" spans="1:2" x14ac:dyDescent="0.2">
      <c r="A11" s="3" t="s">
        <v>9</v>
      </c>
      <c r="B11" s="4">
        <v>50.848888888888887</v>
      </c>
    </row>
    <row r="12" spans="1:2" x14ac:dyDescent="0.2">
      <c r="A12" s="3" t="s">
        <v>10</v>
      </c>
      <c r="B12" s="4">
        <v>48.151052631578956</v>
      </c>
    </row>
    <row r="13" spans="1:2" x14ac:dyDescent="0.2">
      <c r="A13" s="3" t="s">
        <v>11</v>
      </c>
      <c r="B13" s="4">
        <v>57.393181818181809</v>
      </c>
    </row>
    <row r="14" spans="1:2" x14ac:dyDescent="0.2">
      <c r="A14" s="3" t="s">
        <v>12</v>
      </c>
      <c r="B14" s="4">
        <v>62.090322580645164</v>
      </c>
    </row>
    <row r="15" spans="1:2" x14ac:dyDescent="0.2">
      <c r="A15" s="3" t="s">
        <v>13</v>
      </c>
      <c r="B15" s="4">
        <v>56.2659375</v>
      </c>
    </row>
    <row r="16" spans="1:2" x14ac:dyDescent="0.2">
      <c r="A16" s="3" t="s">
        <v>14</v>
      </c>
      <c r="B16" s="4">
        <v>58.99757575757576</v>
      </c>
    </row>
    <row r="17" spans="1:2" x14ac:dyDescent="0.2">
      <c r="A17" s="3" t="s">
        <v>15</v>
      </c>
      <c r="B17" s="4">
        <v>75.898749999999993</v>
      </c>
    </row>
    <row r="18" spans="1:2" x14ac:dyDescent="0.2">
      <c r="A18" s="3" t="s">
        <v>16</v>
      </c>
      <c r="B18" s="4">
        <v>64.672295081967221</v>
      </c>
    </row>
    <row r="19" spans="1:2" x14ac:dyDescent="0.2">
      <c r="A19" s="3" t="s">
        <v>17</v>
      </c>
      <c r="B19" s="4">
        <v>62.143139534883723</v>
      </c>
    </row>
    <row r="20" spans="1:2" x14ac:dyDescent="0.2">
      <c r="A20" s="3" t="s">
        <v>18</v>
      </c>
      <c r="B20" s="4">
        <v>54.56973684210525</v>
      </c>
    </row>
    <row r="21" spans="1:2" x14ac:dyDescent="0.2">
      <c r="A21" s="3" t="s">
        <v>19</v>
      </c>
      <c r="B21" s="4">
        <v>63.635769230769228</v>
      </c>
    </row>
    <row r="22" spans="1:2" x14ac:dyDescent="0.2">
      <c r="A22" s="3" t="s">
        <v>20</v>
      </c>
      <c r="B22" s="4">
        <v>58.778749999999995</v>
      </c>
    </row>
    <row r="23" spans="1:2" x14ac:dyDescent="0.2">
      <c r="A23" s="3" t="s">
        <v>21</v>
      </c>
      <c r="B23" s="4">
        <v>71.254705882352937</v>
      </c>
    </row>
    <row r="24" spans="1:2" x14ac:dyDescent="0.2">
      <c r="A24" s="3" t="s">
        <v>22</v>
      </c>
      <c r="B24" s="4">
        <v>51.497500000000002</v>
      </c>
    </row>
    <row r="25" spans="1:2" x14ac:dyDescent="0.2">
      <c r="A25" s="3" t="s">
        <v>23</v>
      </c>
      <c r="B25" s="4">
        <v>62.902812500000032</v>
      </c>
    </row>
    <row r="26" spans="1:2" x14ac:dyDescent="0.2">
      <c r="A26" s="3" t="s">
        <v>24</v>
      </c>
      <c r="B26" s="4">
        <v>73.7744</v>
      </c>
    </row>
    <row r="27" spans="1:2" x14ac:dyDescent="0.2">
      <c r="A27" s="3" t="s">
        <v>25</v>
      </c>
      <c r="B27" s="4">
        <v>46.47</v>
      </c>
    </row>
    <row r="28" spans="1:2" x14ac:dyDescent="0.2">
      <c r="A28" s="3" t="s">
        <v>26</v>
      </c>
      <c r="B28" s="4">
        <v>60.965096774193576</v>
      </c>
    </row>
    <row r="29" spans="1:2" x14ac:dyDescent="0.2">
      <c r="A29" s="3" t="s">
        <v>27</v>
      </c>
      <c r="B29" s="4">
        <v>59.183888888888887</v>
      </c>
    </row>
    <row r="30" spans="1:2" x14ac:dyDescent="0.2">
      <c r="A30" s="3" t="s">
        <v>28</v>
      </c>
      <c r="B30" s="4">
        <v>57.090909090909093</v>
      </c>
    </row>
    <row r="31" spans="1:2" x14ac:dyDescent="0.2">
      <c r="A31" s="3" t="s">
        <v>29</v>
      </c>
      <c r="B31" s="4">
        <v>56.359130434782614</v>
      </c>
    </row>
    <row r="32" spans="1:2" x14ac:dyDescent="0.2">
      <c r="A32" s="3" t="s">
        <v>30</v>
      </c>
      <c r="B32" s="4">
        <v>68.586712328767177</v>
      </c>
    </row>
    <row r="33" spans="1:2" x14ac:dyDescent="0.2">
      <c r="A33" s="3" t="s">
        <v>31</v>
      </c>
      <c r="B33" s="4">
        <v>54.999054054054064</v>
      </c>
    </row>
    <row r="34" spans="1:2" x14ac:dyDescent="0.2">
      <c r="A34" s="3" t="s">
        <v>32</v>
      </c>
      <c r="B34" s="4">
        <v>59.467727272727274</v>
      </c>
    </row>
    <row r="35" spans="1:2" x14ac:dyDescent="0.2">
      <c r="A35" s="3" t="s">
        <v>33</v>
      </c>
      <c r="B35" s="4">
        <v>56.526666666666671</v>
      </c>
    </row>
    <row r="36" spans="1:2" x14ac:dyDescent="0.2">
      <c r="A36" s="3" t="s">
        <v>34</v>
      </c>
      <c r="B36" s="4">
        <v>62.592857142857142</v>
      </c>
    </row>
    <row r="37" spans="1:2" x14ac:dyDescent="0.2">
      <c r="A37" s="3" t="s">
        <v>35</v>
      </c>
      <c r="B37" s="4">
        <v>44.901935483870965</v>
      </c>
    </row>
    <row r="38" spans="1:2" x14ac:dyDescent="0.2">
      <c r="A38" s="3" t="s">
        <v>36</v>
      </c>
      <c r="B38" s="4">
        <v>62.143134328358208</v>
      </c>
    </row>
    <row r="39" spans="1:2" x14ac:dyDescent="0.2">
      <c r="A39" s="3" t="s">
        <v>37</v>
      </c>
      <c r="B39" s="4">
        <v>81.208500000000001</v>
      </c>
    </row>
    <row r="40" spans="1:2" x14ac:dyDescent="0.2">
      <c r="A40" s="3" t="s">
        <v>38</v>
      </c>
      <c r="B40" s="4">
        <v>78.878857142857143</v>
      </c>
    </row>
    <row r="41" spans="1:2" x14ac:dyDescent="0.2">
      <c r="A41" s="3" t="s">
        <v>39</v>
      </c>
      <c r="B41" s="4">
        <v>75.121290322580634</v>
      </c>
    </row>
    <row r="42" spans="1:2" x14ac:dyDescent="0.2">
      <c r="A42" s="3" t="s">
        <v>40</v>
      </c>
      <c r="B42" s="4">
        <v>57.9895</v>
      </c>
    </row>
    <row r="43" spans="1:2" x14ac:dyDescent="0.2">
      <c r="A43" s="3" t="s">
        <v>41</v>
      </c>
      <c r="B43" s="4">
        <v>62.549166666666672</v>
      </c>
    </row>
    <row r="44" spans="1:2" x14ac:dyDescent="0.2">
      <c r="A44" s="3" t="s">
        <v>42</v>
      </c>
      <c r="B44" s="4">
        <v>60.891052631578937</v>
      </c>
    </row>
    <row r="45" spans="1:2" x14ac:dyDescent="0.2">
      <c r="A45" s="3" t="s">
        <v>43</v>
      </c>
      <c r="B45" s="4">
        <v>59.630999999999993</v>
      </c>
    </row>
    <row r="46" spans="1:2" x14ac:dyDescent="0.2">
      <c r="A46" s="3" t="s">
        <v>44</v>
      </c>
      <c r="B46" s="4">
        <v>56.653333333333336</v>
      </c>
    </row>
    <row r="47" spans="1:2" x14ac:dyDescent="0.2">
      <c r="A47" s="3" t="s">
        <v>45</v>
      </c>
      <c r="B47" s="4">
        <v>57.50783783783784</v>
      </c>
    </row>
    <row r="48" spans="1:2" x14ac:dyDescent="0.2">
      <c r="A48" s="3" t="s">
        <v>46</v>
      </c>
      <c r="B48" s="4">
        <v>55.636551724137938</v>
      </c>
    </row>
    <row r="49" spans="1:2" x14ac:dyDescent="0.2">
      <c r="A49" s="3" t="s">
        <v>47</v>
      </c>
      <c r="B49" s="4">
        <v>51.262272727272723</v>
      </c>
    </row>
    <row r="50" spans="1:2" x14ac:dyDescent="0.2">
      <c r="A50" s="3" t="s">
        <v>48</v>
      </c>
      <c r="B50" s="4">
        <v>59.709999999999987</v>
      </c>
    </row>
    <row r="51" spans="1:2" x14ac:dyDescent="0.2">
      <c r="A51" s="3" t="s">
        <v>49</v>
      </c>
      <c r="B51" s="4">
        <v>54.187619047619037</v>
      </c>
    </row>
    <row r="52" spans="1:2" x14ac:dyDescent="0.2">
      <c r="A52" s="3" t="s">
        <v>50</v>
      </c>
      <c r="B52" s="4">
        <v>57.480000000000004</v>
      </c>
    </row>
    <row r="53" spans="1:2" x14ac:dyDescent="0.2">
      <c r="A53" s="3" t="s">
        <v>51</v>
      </c>
      <c r="B53" s="4">
        <v>72.614090909090905</v>
      </c>
    </row>
    <row r="54" spans="1:2" x14ac:dyDescent="0.2">
      <c r="A54" s="3" t="s">
        <v>52</v>
      </c>
      <c r="B54" s="4">
        <v>53.471666666666664</v>
      </c>
    </row>
    <row r="55" spans="1:2" x14ac:dyDescent="0.2">
      <c r="A55" s="3" t="s">
        <v>53</v>
      </c>
      <c r="B55" s="4">
        <v>58.13428571428571</v>
      </c>
    </row>
    <row r="56" spans="1:2" x14ac:dyDescent="0.2">
      <c r="A56" s="3" t="s">
        <v>54</v>
      </c>
      <c r="B56" s="4">
        <v>67.846851851851866</v>
      </c>
    </row>
    <row r="57" spans="1:2" x14ac:dyDescent="0.2">
      <c r="A57" s="3" t="s">
        <v>55</v>
      </c>
      <c r="B57" s="4">
        <v>79.857037037037031</v>
      </c>
    </row>
    <row r="58" spans="1:2" x14ac:dyDescent="0.2">
      <c r="A58" s="3" t="s">
        <v>56</v>
      </c>
      <c r="B58" s="4">
        <v>56.040370370370368</v>
      </c>
    </row>
    <row r="59" spans="1:2" x14ac:dyDescent="0.2">
      <c r="A59" s="3" t="s">
        <v>57</v>
      </c>
      <c r="B59" s="4">
        <v>50.732391304347814</v>
      </c>
    </row>
    <row r="60" spans="1:2" ht="15" x14ac:dyDescent="0.25">
      <c r="A60" s="5" t="s">
        <v>58</v>
      </c>
      <c r="B60" s="6">
        <v>61.185309847198639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7ED2-A8A9-4A05-AA8F-2FA9CD4FC00E}">
  <dimension ref="A1:F60"/>
  <sheetViews>
    <sheetView workbookViewId="0">
      <pane ySplit="1" topLeftCell="A2" activePane="bottomLeft" state="frozen"/>
      <selection pane="bottomLeft"/>
    </sheetView>
  </sheetViews>
  <sheetFormatPr defaultColWidth="35" defaultRowHeight="14.25" x14ac:dyDescent="0.2"/>
  <cols>
    <col min="1" max="1" width="43.28515625" style="2" bestFit="1" customWidth="1"/>
    <col min="2" max="3" width="35" style="2"/>
    <col min="4" max="4" width="16.5703125" style="2" customWidth="1"/>
    <col min="5" max="5" width="24.5703125" style="2" bestFit="1" customWidth="1"/>
    <col min="6" max="6" width="10" style="2" bestFit="1" customWidth="1"/>
    <col min="7" max="16384" width="35" style="2"/>
  </cols>
  <sheetData>
    <row r="1" spans="1:6" ht="30" x14ac:dyDescent="0.2">
      <c r="A1" s="52" t="s">
        <v>61</v>
      </c>
      <c r="B1" s="54" t="s">
        <v>62</v>
      </c>
      <c r="C1" s="54" t="s">
        <v>63</v>
      </c>
      <c r="D1" s="54" t="s">
        <v>150</v>
      </c>
      <c r="E1" s="54" t="s">
        <v>67</v>
      </c>
      <c r="F1" s="55" t="s">
        <v>64</v>
      </c>
    </row>
    <row r="2" spans="1:6" x14ac:dyDescent="0.2">
      <c r="A2" s="3" t="s">
        <v>0</v>
      </c>
      <c r="B2" s="50">
        <v>2</v>
      </c>
      <c r="C2" s="50">
        <v>0</v>
      </c>
      <c r="D2" s="50">
        <v>3</v>
      </c>
      <c r="E2" s="50">
        <v>0</v>
      </c>
      <c r="F2" s="48">
        <v>0</v>
      </c>
    </row>
    <row r="3" spans="1:6" x14ac:dyDescent="0.2">
      <c r="A3" s="3" t="s">
        <v>1</v>
      </c>
      <c r="B3" s="50">
        <v>1</v>
      </c>
      <c r="C3" s="50">
        <v>0</v>
      </c>
      <c r="D3" s="50">
        <v>0</v>
      </c>
      <c r="E3" s="50">
        <v>0</v>
      </c>
      <c r="F3" s="48">
        <v>0</v>
      </c>
    </row>
    <row r="4" spans="1:6" x14ac:dyDescent="0.2">
      <c r="A4" s="3" t="s">
        <v>2</v>
      </c>
      <c r="B4" s="50">
        <v>2</v>
      </c>
      <c r="C4" s="50">
        <v>3</v>
      </c>
      <c r="D4" s="50">
        <v>6</v>
      </c>
      <c r="E4" s="50">
        <v>1</v>
      </c>
      <c r="F4" s="48">
        <v>3</v>
      </c>
    </row>
    <row r="5" spans="1:6" x14ac:dyDescent="0.2">
      <c r="A5" s="3" t="s">
        <v>3</v>
      </c>
      <c r="B5" s="50">
        <v>0</v>
      </c>
      <c r="C5" s="50">
        <v>1</v>
      </c>
      <c r="D5" s="50">
        <v>2</v>
      </c>
      <c r="E5" s="50">
        <v>0</v>
      </c>
      <c r="F5" s="48">
        <v>1</v>
      </c>
    </row>
    <row r="6" spans="1:6" x14ac:dyDescent="0.2">
      <c r="A6" s="3" t="s">
        <v>4</v>
      </c>
      <c r="B6" s="50">
        <v>0</v>
      </c>
      <c r="C6" s="50">
        <v>0</v>
      </c>
      <c r="D6" s="50">
        <v>2</v>
      </c>
      <c r="E6" s="50">
        <v>0</v>
      </c>
      <c r="F6" s="48">
        <v>0</v>
      </c>
    </row>
    <row r="7" spans="1:6" x14ac:dyDescent="0.2">
      <c r="A7" s="3" t="s">
        <v>5</v>
      </c>
      <c r="B7" s="50">
        <v>0</v>
      </c>
      <c r="C7" s="50">
        <v>0</v>
      </c>
      <c r="D7" s="50">
        <v>2</v>
      </c>
      <c r="E7" s="50">
        <v>2</v>
      </c>
      <c r="F7" s="48">
        <v>1</v>
      </c>
    </row>
    <row r="8" spans="1:6" x14ac:dyDescent="0.2">
      <c r="A8" s="3" t="s">
        <v>6</v>
      </c>
      <c r="B8" s="50">
        <v>0</v>
      </c>
      <c r="C8" s="50">
        <v>1</v>
      </c>
      <c r="D8" s="50">
        <v>0</v>
      </c>
      <c r="E8" s="50">
        <v>0</v>
      </c>
      <c r="F8" s="48">
        <v>0</v>
      </c>
    </row>
    <row r="9" spans="1:6" x14ac:dyDescent="0.2">
      <c r="A9" s="3" t="s">
        <v>7</v>
      </c>
      <c r="B9" s="50">
        <v>0</v>
      </c>
      <c r="C9" s="50">
        <v>1</v>
      </c>
      <c r="D9" s="50">
        <v>0</v>
      </c>
      <c r="E9" s="50">
        <v>0</v>
      </c>
      <c r="F9" s="48">
        <v>0</v>
      </c>
    </row>
    <row r="10" spans="1:6" x14ac:dyDescent="0.2">
      <c r="A10" s="3" t="s">
        <v>8</v>
      </c>
      <c r="B10" s="50">
        <v>3</v>
      </c>
      <c r="C10" s="50">
        <v>0</v>
      </c>
      <c r="D10" s="50">
        <v>2</v>
      </c>
      <c r="E10" s="50">
        <v>2</v>
      </c>
      <c r="F10" s="48">
        <v>0</v>
      </c>
    </row>
    <row r="11" spans="1:6" x14ac:dyDescent="0.2">
      <c r="A11" s="3" t="s">
        <v>9</v>
      </c>
      <c r="B11" s="50">
        <v>0</v>
      </c>
      <c r="C11" s="50">
        <v>0</v>
      </c>
      <c r="D11" s="50">
        <v>0</v>
      </c>
      <c r="E11" s="50">
        <v>0</v>
      </c>
      <c r="F11" s="48">
        <v>0</v>
      </c>
    </row>
    <row r="12" spans="1:6" x14ac:dyDescent="0.2">
      <c r="A12" s="3" t="s">
        <v>10</v>
      </c>
      <c r="B12" s="50">
        <v>0</v>
      </c>
      <c r="C12" s="50">
        <v>1</v>
      </c>
      <c r="D12" s="50">
        <v>0</v>
      </c>
      <c r="E12" s="50">
        <v>1</v>
      </c>
      <c r="F12" s="48">
        <v>0</v>
      </c>
    </row>
    <row r="13" spans="1:6" x14ac:dyDescent="0.2">
      <c r="A13" s="3" t="s">
        <v>11</v>
      </c>
      <c r="B13" s="50">
        <v>0</v>
      </c>
      <c r="C13" s="50">
        <v>0</v>
      </c>
      <c r="D13" s="50">
        <v>1</v>
      </c>
      <c r="E13" s="50">
        <v>0</v>
      </c>
      <c r="F13" s="48">
        <v>0</v>
      </c>
    </row>
    <row r="14" spans="1:6" x14ac:dyDescent="0.2">
      <c r="A14" s="3" t="s">
        <v>12</v>
      </c>
      <c r="B14" s="50">
        <v>0</v>
      </c>
      <c r="C14" s="50">
        <v>0</v>
      </c>
      <c r="D14" s="50">
        <v>0</v>
      </c>
      <c r="E14" s="50">
        <v>0</v>
      </c>
      <c r="F14" s="48">
        <v>0</v>
      </c>
    </row>
    <row r="15" spans="1:6" x14ac:dyDescent="0.2">
      <c r="A15" s="3" t="s">
        <v>13</v>
      </c>
      <c r="B15" s="50">
        <v>2</v>
      </c>
      <c r="C15" s="50">
        <v>2</v>
      </c>
      <c r="D15" s="50">
        <v>1</v>
      </c>
      <c r="E15" s="50">
        <v>1</v>
      </c>
      <c r="F15" s="48">
        <v>0</v>
      </c>
    </row>
    <row r="16" spans="1:6" x14ac:dyDescent="0.2">
      <c r="A16" s="3" t="s">
        <v>14</v>
      </c>
      <c r="B16" s="50">
        <v>0</v>
      </c>
      <c r="C16" s="50">
        <v>0</v>
      </c>
      <c r="D16" s="50">
        <v>2</v>
      </c>
      <c r="E16" s="50">
        <v>0</v>
      </c>
      <c r="F16" s="48">
        <v>0</v>
      </c>
    </row>
    <row r="17" spans="1:6" x14ac:dyDescent="0.2">
      <c r="A17" s="3" t="s">
        <v>15</v>
      </c>
      <c r="B17" s="50">
        <v>2</v>
      </c>
      <c r="C17" s="50">
        <v>0</v>
      </c>
      <c r="D17" s="50">
        <v>5</v>
      </c>
      <c r="E17" s="50">
        <v>1</v>
      </c>
      <c r="F17" s="48">
        <v>0</v>
      </c>
    </row>
    <row r="18" spans="1:6" x14ac:dyDescent="0.2">
      <c r="A18" s="3" t="s">
        <v>16</v>
      </c>
      <c r="B18" s="50">
        <v>3</v>
      </c>
      <c r="C18" s="50">
        <v>0</v>
      </c>
      <c r="D18" s="50">
        <v>3</v>
      </c>
      <c r="E18" s="50">
        <v>2</v>
      </c>
      <c r="F18" s="48">
        <v>0</v>
      </c>
    </row>
    <row r="19" spans="1:6" x14ac:dyDescent="0.2">
      <c r="A19" s="3" t="s">
        <v>17</v>
      </c>
      <c r="B19" s="50">
        <v>1</v>
      </c>
      <c r="C19" s="50">
        <v>7</v>
      </c>
      <c r="D19" s="50">
        <v>4</v>
      </c>
      <c r="E19" s="50">
        <v>1</v>
      </c>
      <c r="F19" s="48">
        <v>0</v>
      </c>
    </row>
    <row r="20" spans="1:6" x14ac:dyDescent="0.2">
      <c r="A20" s="3" t="s">
        <v>18</v>
      </c>
      <c r="B20" s="50">
        <v>1</v>
      </c>
      <c r="C20" s="50">
        <v>1</v>
      </c>
      <c r="D20" s="50">
        <v>1</v>
      </c>
      <c r="E20" s="50">
        <v>1</v>
      </c>
      <c r="F20" s="48">
        <v>0</v>
      </c>
    </row>
    <row r="21" spans="1:6" x14ac:dyDescent="0.2">
      <c r="A21" s="3" t="s">
        <v>19</v>
      </c>
      <c r="B21" s="50">
        <v>0</v>
      </c>
      <c r="C21" s="50">
        <v>0</v>
      </c>
      <c r="D21" s="50">
        <v>1</v>
      </c>
      <c r="E21" s="50">
        <v>1</v>
      </c>
      <c r="F21" s="48">
        <v>0</v>
      </c>
    </row>
    <row r="22" spans="1:6" x14ac:dyDescent="0.2">
      <c r="A22" s="3" t="s">
        <v>20</v>
      </c>
      <c r="B22" s="50">
        <v>0</v>
      </c>
      <c r="C22" s="50">
        <v>0</v>
      </c>
      <c r="D22" s="50">
        <v>2</v>
      </c>
      <c r="E22" s="50">
        <v>1</v>
      </c>
      <c r="F22" s="48">
        <v>0</v>
      </c>
    </row>
    <row r="23" spans="1:6" x14ac:dyDescent="0.2">
      <c r="A23" s="3" t="s">
        <v>21</v>
      </c>
      <c r="B23" s="50">
        <v>0</v>
      </c>
      <c r="C23" s="50">
        <v>1</v>
      </c>
      <c r="D23" s="50">
        <v>4</v>
      </c>
      <c r="E23" s="50">
        <v>0</v>
      </c>
      <c r="F23" s="48">
        <v>1</v>
      </c>
    </row>
    <row r="24" spans="1:6" x14ac:dyDescent="0.2">
      <c r="A24" s="3" t="s">
        <v>22</v>
      </c>
      <c r="B24" s="50">
        <v>0</v>
      </c>
      <c r="C24" s="50">
        <v>0</v>
      </c>
      <c r="D24" s="50">
        <v>1</v>
      </c>
      <c r="E24" s="50">
        <v>0</v>
      </c>
      <c r="F24" s="48">
        <v>0</v>
      </c>
    </row>
    <row r="25" spans="1:6" x14ac:dyDescent="0.2">
      <c r="A25" s="3" t="s">
        <v>23</v>
      </c>
      <c r="B25" s="50">
        <v>4</v>
      </c>
      <c r="C25" s="50">
        <v>5</v>
      </c>
      <c r="D25" s="50">
        <v>9</v>
      </c>
      <c r="E25" s="50">
        <v>9</v>
      </c>
      <c r="F25" s="48">
        <v>4</v>
      </c>
    </row>
    <row r="26" spans="1:6" x14ac:dyDescent="0.2">
      <c r="A26" s="3" t="s">
        <v>24</v>
      </c>
      <c r="B26" s="50">
        <v>0</v>
      </c>
      <c r="C26" s="50">
        <v>1</v>
      </c>
      <c r="D26" s="50">
        <v>0</v>
      </c>
      <c r="E26" s="50">
        <v>1</v>
      </c>
      <c r="F26" s="48">
        <v>0</v>
      </c>
    </row>
    <row r="27" spans="1:6" x14ac:dyDescent="0.2">
      <c r="A27" s="3" t="s">
        <v>25</v>
      </c>
      <c r="B27" s="50">
        <v>0</v>
      </c>
      <c r="C27" s="50">
        <v>0</v>
      </c>
      <c r="D27" s="50">
        <v>0</v>
      </c>
      <c r="E27" s="50">
        <v>0</v>
      </c>
      <c r="F27" s="48">
        <v>0</v>
      </c>
    </row>
    <row r="28" spans="1:6" x14ac:dyDescent="0.2">
      <c r="A28" s="3" t="s">
        <v>26</v>
      </c>
      <c r="B28" s="50">
        <v>1</v>
      </c>
      <c r="C28" s="50">
        <v>6</v>
      </c>
      <c r="D28" s="50">
        <v>0</v>
      </c>
      <c r="E28" s="50">
        <v>2</v>
      </c>
      <c r="F28" s="48">
        <v>1</v>
      </c>
    </row>
    <row r="29" spans="1:6" x14ac:dyDescent="0.2">
      <c r="A29" s="3" t="s">
        <v>27</v>
      </c>
      <c r="B29" s="50">
        <v>0</v>
      </c>
      <c r="C29" s="50">
        <v>0</v>
      </c>
      <c r="D29" s="50">
        <v>0</v>
      </c>
      <c r="E29" s="50">
        <v>0</v>
      </c>
      <c r="F29" s="48">
        <v>0</v>
      </c>
    </row>
    <row r="30" spans="1:6" x14ac:dyDescent="0.2">
      <c r="A30" s="3" t="s">
        <v>28</v>
      </c>
      <c r="B30" s="50">
        <v>1</v>
      </c>
      <c r="C30" s="50">
        <v>1</v>
      </c>
      <c r="D30" s="50">
        <v>1</v>
      </c>
      <c r="E30" s="50">
        <v>0</v>
      </c>
      <c r="F30" s="48">
        <v>0</v>
      </c>
    </row>
    <row r="31" spans="1:6" x14ac:dyDescent="0.2">
      <c r="A31" s="3" t="s">
        <v>29</v>
      </c>
      <c r="B31" s="50">
        <v>1</v>
      </c>
      <c r="C31" s="50">
        <v>0</v>
      </c>
      <c r="D31" s="50">
        <v>4</v>
      </c>
      <c r="E31" s="50">
        <v>1</v>
      </c>
      <c r="F31" s="48">
        <v>0</v>
      </c>
    </row>
    <row r="32" spans="1:6" x14ac:dyDescent="0.2">
      <c r="A32" s="3" t="s">
        <v>30</v>
      </c>
      <c r="B32" s="50">
        <v>1</v>
      </c>
      <c r="C32" s="50">
        <v>0</v>
      </c>
      <c r="D32" s="50">
        <v>4</v>
      </c>
      <c r="E32" s="50">
        <v>0</v>
      </c>
      <c r="F32" s="48">
        <v>0</v>
      </c>
    </row>
    <row r="33" spans="1:6" x14ac:dyDescent="0.2">
      <c r="A33" s="3" t="s">
        <v>31</v>
      </c>
      <c r="B33" s="50">
        <v>0</v>
      </c>
      <c r="C33" s="50">
        <v>2</v>
      </c>
      <c r="D33" s="50">
        <v>3</v>
      </c>
      <c r="E33" s="50">
        <v>3</v>
      </c>
      <c r="F33" s="48">
        <v>0</v>
      </c>
    </row>
    <row r="34" spans="1:6" x14ac:dyDescent="0.2">
      <c r="A34" s="3" t="s">
        <v>32</v>
      </c>
      <c r="B34" s="50">
        <v>0</v>
      </c>
      <c r="C34" s="50">
        <v>0</v>
      </c>
      <c r="D34" s="50">
        <v>1</v>
      </c>
      <c r="E34" s="50">
        <v>0</v>
      </c>
      <c r="F34" s="48">
        <v>0</v>
      </c>
    </row>
    <row r="35" spans="1:6" x14ac:dyDescent="0.2">
      <c r="A35" s="3" t="s">
        <v>33</v>
      </c>
      <c r="B35" s="50">
        <v>0</v>
      </c>
      <c r="C35" s="50">
        <v>1</v>
      </c>
      <c r="D35" s="50">
        <v>0</v>
      </c>
      <c r="E35" s="50">
        <v>2</v>
      </c>
      <c r="F35" s="48">
        <v>0</v>
      </c>
    </row>
    <row r="36" spans="1:6" x14ac:dyDescent="0.2">
      <c r="A36" s="3" t="s">
        <v>34</v>
      </c>
      <c r="B36" s="50">
        <v>0</v>
      </c>
      <c r="C36" s="50">
        <v>0</v>
      </c>
      <c r="D36" s="50">
        <v>0</v>
      </c>
      <c r="E36" s="50">
        <v>0</v>
      </c>
      <c r="F36" s="48">
        <v>0</v>
      </c>
    </row>
    <row r="37" spans="1:6" x14ac:dyDescent="0.2">
      <c r="A37" s="3" t="s">
        <v>35</v>
      </c>
      <c r="B37" s="50">
        <v>0</v>
      </c>
      <c r="C37" s="50">
        <v>4</v>
      </c>
      <c r="D37" s="50">
        <v>1</v>
      </c>
      <c r="E37" s="50">
        <v>1</v>
      </c>
      <c r="F37" s="48">
        <v>0</v>
      </c>
    </row>
    <row r="38" spans="1:6" x14ac:dyDescent="0.2">
      <c r="A38" s="3" t="s">
        <v>36</v>
      </c>
      <c r="B38" s="50">
        <v>1</v>
      </c>
      <c r="C38" s="50">
        <v>1</v>
      </c>
      <c r="D38" s="50">
        <v>3</v>
      </c>
      <c r="E38" s="50">
        <v>0</v>
      </c>
      <c r="F38" s="48">
        <v>2</v>
      </c>
    </row>
    <row r="39" spans="1:6" x14ac:dyDescent="0.2">
      <c r="A39" s="3" t="s">
        <v>37</v>
      </c>
      <c r="B39" s="50">
        <v>1</v>
      </c>
      <c r="C39" s="50">
        <v>1</v>
      </c>
      <c r="D39" s="50">
        <v>2</v>
      </c>
      <c r="E39" s="50">
        <v>0</v>
      </c>
      <c r="F39" s="48">
        <v>0</v>
      </c>
    </row>
    <row r="40" spans="1:6" x14ac:dyDescent="0.2">
      <c r="A40" s="3" t="s">
        <v>38</v>
      </c>
      <c r="B40" s="50">
        <v>1</v>
      </c>
      <c r="C40" s="50">
        <v>5</v>
      </c>
      <c r="D40" s="50">
        <v>2</v>
      </c>
      <c r="E40" s="50">
        <v>3</v>
      </c>
      <c r="F40" s="48">
        <v>0</v>
      </c>
    </row>
    <row r="41" spans="1:6" x14ac:dyDescent="0.2">
      <c r="A41" s="3" t="s">
        <v>39</v>
      </c>
      <c r="B41" s="50">
        <v>0</v>
      </c>
      <c r="C41" s="50">
        <v>0</v>
      </c>
      <c r="D41" s="50">
        <v>2</v>
      </c>
      <c r="E41" s="50">
        <v>0</v>
      </c>
      <c r="F41" s="48">
        <v>0</v>
      </c>
    </row>
    <row r="42" spans="1:6" x14ac:dyDescent="0.2">
      <c r="A42" s="3" t="s">
        <v>40</v>
      </c>
      <c r="B42" s="50">
        <v>0</v>
      </c>
      <c r="C42" s="50">
        <v>1</v>
      </c>
      <c r="D42" s="50">
        <v>0</v>
      </c>
      <c r="E42" s="50">
        <v>0</v>
      </c>
      <c r="F42" s="48">
        <v>0</v>
      </c>
    </row>
    <row r="43" spans="1:6" x14ac:dyDescent="0.2">
      <c r="A43" s="3" t="s">
        <v>41</v>
      </c>
      <c r="B43" s="50">
        <v>0</v>
      </c>
      <c r="C43" s="50">
        <v>1</v>
      </c>
      <c r="D43" s="50">
        <v>1</v>
      </c>
      <c r="E43" s="50">
        <v>0</v>
      </c>
      <c r="F43" s="48">
        <v>0</v>
      </c>
    </row>
    <row r="44" spans="1:6" x14ac:dyDescent="0.2">
      <c r="A44" s="3" t="s">
        <v>42</v>
      </c>
      <c r="B44" s="50">
        <v>0</v>
      </c>
      <c r="C44" s="50">
        <v>1</v>
      </c>
      <c r="D44" s="50">
        <v>5</v>
      </c>
      <c r="E44" s="50">
        <v>0</v>
      </c>
      <c r="F44" s="48">
        <v>0</v>
      </c>
    </row>
    <row r="45" spans="1:6" x14ac:dyDescent="0.2">
      <c r="A45" s="3" t="s">
        <v>43</v>
      </c>
      <c r="B45" s="50">
        <v>1</v>
      </c>
      <c r="C45" s="50">
        <v>5</v>
      </c>
      <c r="D45" s="50">
        <v>1</v>
      </c>
      <c r="E45" s="50">
        <v>3</v>
      </c>
      <c r="F45" s="48">
        <v>0</v>
      </c>
    </row>
    <row r="46" spans="1:6" x14ac:dyDescent="0.2">
      <c r="A46" s="3" t="s">
        <v>44</v>
      </c>
      <c r="B46" s="50">
        <v>0</v>
      </c>
      <c r="C46" s="50">
        <v>0</v>
      </c>
      <c r="D46" s="50">
        <v>2</v>
      </c>
      <c r="E46" s="50">
        <v>0</v>
      </c>
      <c r="F46" s="48">
        <v>0</v>
      </c>
    </row>
    <row r="47" spans="1:6" x14ac:dyDescent="0.2">
      <c r="A47" s="3" t="s">
        <v>45</v>
      </c>
      <c r="B47" s="50">
        <v>4</v>
      </c>
      <c r="C47" s="50">
        <v>3</v>
      </c>
      <c r="D47" s="50">
        <v>2</v>
      </c>
      <c r="E47" s="50">
        <v>0</v>
      </c>
      <c r="F47" s="48">
        <v>0</v>
      </c>
    </row>
    <row r="48" spans="1:6" x14ac:dyDescent="0.2">
      <c r="A48" s="3" t="s">
        <v>46</v>
      </c>
      <c r="B48" s="50">
        <v>1</v>
      </c>
      <c r="C48" s="50">
        <v>0</v>
      </c>
      <c r="D48" s="50">
        <v>1</v>
      </c>
      <c r="E48" s="50">
        <v>0</v>
      </c>
      <c r="F48" s="48">
        <v>0</v>
      </c>
    </row>
    <row r="49" spans="1:6" x14ac:dyDescent="0.2">
      <c r="A49" s="3" t="s">
        <v>47</v>
      </c>
      <c r="B49" s="50">
        <v>0</v>
      </c>
      <c r="C49" s="50">
        <v>0</v>
      </c>
      <c r="D49" s="50">
        <v>0</v>
      </c>
      <c r="E49" s="50">
        <v>1</v>
      </c>
      <c r="F49" s="48">
        <v>0</v>
      </c>
    </row>
    <row r="50" spans="1:6" x14ac:dyDescent="0.2">
      <c r="A50" s="3" t="s">
        <v>48</v>
      </c>
      <c r="B50" s="50">
        <v>1</v>
      </c>
      <c r="C50" s="50">
        <v>0</v>
      </c>
      <c r="D50" s="50">
        <v>1</v>
      </c>
      <c r="E50" s="50">
        <v>1</v>
      </c>
      <c r="F50" s="48">
        <v>0</v>
      </c>
    </row>
    <row r="51" spans="1:6" x14ac:dyDescent="0.2">
      <c r="A51" s="3" t="s">
        <v>49</v>
      </c>
      <c r="B51" s="50">
        <v>1</v>
      </c>
      <c r="C51" s="50">
        <v>0</v>
      </c>
      <c r="D51" s="50">
        <v>2</v>
      </c>
      <c r="E51" s="50">
        <v>0</v>
      </c>
      <c r="F51" s="48">
        <v>0</v>
      </c>
    </row>
    <row r="52" spans="1:6" x14ac:dyDescent="0.2">
      <c r="A52" s="3" t="s">
        <v>50</v>
      </c>
      <c r="B52" s="50">
        <v>0</v>
      </c>
      <c r="C52" s="50">
        <v>0</v>
      </c>
      <c r="D52" s="50">
        <v>1</v>
      </c>
      <c r="E52" s="50">
        <v>0</v>
      </c>
      <c r="F52" s="48">
        <v>0</v>
      </c>
    </row>
    <row r="53" spans="1:6" x14ac:dyDescent="0.2">
      <c r="A53" s="3" t="s">
        <v>51</v>
      </c>
      <c r="B53" s="50">
        <v>0</v>
      </c>
      <c r="C53" s="50">
        <v>0</v>
      </c>
      <c r="D53" s="50">
        <v>3</v>
      </c>
      <c r="E53" s="50">
        <v>0</v>
      </c>
      <c r="F53" s="48">
        <v>1</v>
      </c>
    </row>
    <row r="54" spans="1:6" x14ac:dyDescent="0.2">
      <c r="A54" s="3" t="s">
        <v>52</v>
      </c>
      <c r="B54" s="50">
        <v>1</v>
      </c>
      <c r="C54" s="50">
        <v>2</v>
      </c>
      <c r="D54" s="50">
        <v>1</v>
      </c>
      <c r="E54" s="50">
        <v>1</v>
      </c>
      <c r="F54" s="48">
        <v>1</v>
      </c>
    </row>
    <row r="55" spans="1:6" x14ac:dyDescent="0.2">
      <c r="A55" s="3" t="s">
        <v>53</v>
      </c>
      <c r="B55" s="50">
        <v>3</v>
      </c>
      <c r="C55" s="50">
        <v>0</v>
      </c>
      <c r="D55" s="50">
        <v>0</v>
      </c>
      <c r="E55" s="50">
        <v>0</v>
      </c>
      <c r="F55" s="48">
        <v>0</v>
      </c>
    </row>
    <row r="56" spans="1:6" x14ac:dyDescent="0.2">
      <c r="A56" s="3" t="s">
        <v>54</v>
      </c>
      <c r="B56" s="50">
        <v>0</v>
      </c>
      <c r="C56" s="50">
        <v>0</v>
      </c>
      <c r="D56" s="50">
        <v>1</v>
      </c>
      <c r="E56" s="50">
        <v>0</v>
      </c>
      <c r="F56" s="48">
        <v>0</v>
      </c>
    </row>
    <row r="57" spans="1:6" x14ac:dyDescent="0.2">
      <c r="A57" s="3" t="s">
        <v>55</v>
      </c>
      <c r="B57" s="50">
        <v>0</v>
      </c>
      <c r="C57" s="50">
        <v>1</v>
      </c>
      <c r="D57" s="50">
        <v>3</v>
      </c>
      <c r="E57" s="50">
        <v>1</v>
      </c>
      <c r="F57" s="48">
        <v>0</v>
      </c>
    </row>
    <row r="58" spans="1:6" x14ac:dyDescent="0.2">
      <c r="A58" s="3" t="s">
        <v>56</v>
      </c>
      <c r="B58" s="50">
        <v>0</v>
      </c>
      <c r="C58" s="50">
        <v>0</v>
      </c>
      <c r="D58" s="50">
        <v>0</v>
      </c>
      <c r="E58" s="50">
        <v>0</v>
      </c>
      <c r="F58" s="48">
        <v>0</v>
      </c>
    </row>
    <row r="59" spans="1:6" x14ac:dyDescent="0.2">
      <c r="A59" s="3" t="s">
        <v>57</v>
      </c>
      <c r="B59" s="50">
        <v>2</v>
      </c>
      <c r="C59" s="50">
        <v>5</v>
      </c>
      <c r="D59" s="50">
        <v>0</v>
      </c>
      <c r="E59" s="50">
        <v>1</v>
      </c>
      <c r="F59" s="48">
        <v>0</v>
      </c>
    </row>
    <row r="60" spans="1:6" ht="15" x14ac:dyDescent="0.25">
      <c r="A60" s="5" t="s">
        <v>58</v>
      </c>
      <c r="B60" s="51">
        <v>42</v>
      </c>
      <c r="C60" s="51">
        <v>64</v>
      </c>
      <c r="D60" s="51">
        <v>98</v>
      </c>
      <c r="E60" s="51">
        <v>44</v>
      </c>
      <c r="F60" s="49"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B25A-EDAA-40A3-B7F4-81216B84A34B}">
  <dimension ref="A1:B60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1" width="43.28515625" style="2" bestFit="1" customWidth="1"/>
    <col min="2" max="2" width="22.28515625" style="2" bestFit="1" customWidth="1"/>
    <col min="3" max="16384" width="9.140625" style="2"/>
  </cols>
  <sheetData>
    <row r="1" spans="1:2" ht="15" x14ac:dyDescent="0.2">
      <c r="A1" s="52" t="s">
        <v>61</v>
      </c>
      <c r="B1" s="56" t="s">
        <v>135</v>
      </c>
    </row>
    <row r="2" spans="1:2" x14ac:dyDescent="0.2">
      <c r="A2" s="3" t="s">
        <v>0</v>
      </c>
      <c r="B2" s="48">
        <v>3</v>
      </c>
    </row>
    <row r="3" spans="1:2" x14ac:dyDescent="0.2">
      <c r="A3" s="3" t="s">
        <v>1</v>
      </c>
      <c r="B3" s="48">
        <v>0</v>
      </c>
    </row>
    <row r="4" spans="1:2" x14ac:dyDescent="0.2">
      <c r="A4" s="3" t="s">
        <v>2</v>
      </c>
      <c r="B4" s="48">
        <v>6</v>
      </c>
    </row>
    <row r="5" spans="1:2" x14ac:dyDescent="0.2">
      <c r="A5" s="3" t="s">
        <v>3</v>
      </c>
      <c r="B5" s="48">
        <v>2</v>
      </c>
    </row>
    <row r="6" spans="1:2" x14ac:dyDescent="0.2">
      <c r="A6" s="3" t="s">
        <v>4</v>
      </c>
      <c r="B6" s="48">
        <v>2</v>
      </c>
    </row>
    <row r="7" spans="1:2" x14ac:dyDescent="0.2">
      <c r="A7" s="3" t="s">
        <v>5</v>
      </c>
      <c r="B7" s="48">
        <v>2</v>
      </c>
    </row>
    <row r="8" spans="1:2" x14ac:dyDescent="0.2">
      <c r="A8" s="3" t="s">
        <v>6</v>
      </c>
      <c r="B8" s="48">
        <v>0</v>
      </c>
    </row>
    <row r="9" spans="1:2" x14ac:dyDescent="0.2">
      <c r="A9" s="3" t="s">
        <v>7</v>
      </c>
      <c r="B9" s="48">
        <v>0</v>
      </c>
    </row>
    <row r="10" spans="1:2" x14ac:dyDescent="0.2">
      <c r="A10" s="3" t="s">
        <v>8</v>
      </c>
      <c r="B10" s="48">
        <v>2</v>
      </c>
    </row>
    <row r="11" spans="1:2" x14ac:dyDescent="0.2">
      <c r="A11" s="3" t="s">
        <v>9</v>
      </c>
      <c r="B11" s="48">
        <v>0</v>
      </c>
    </row>
    <row r="12" spans="1:2" x14ac:dyDescent="0.2">
      <c r="A12" s="3" t="s">
        <v>10</v>
      </c>
      <c r="B12" s="48">
        <v>0</v>
      </c>
    </row>
    <row r="13" spans="1:2" x14ac:dyDescent="0.2">
      <c r="A13" s="3" t="s">
        <v>11</v>
      </c>
      <c r="B13" s="48">
        <v>1</v>
      </c>
    </row>
    <row r="14" spans="1:2" x14ac:dyDescent="0.2">
      <c r="A14" s="3" t="s">
        <v>12</v>
      </c>
      <c r="B14" s="48">
        <v>0</v>
      </c>
    </row>
    <row r="15" spans="1:2" x14ac:dyDescent="0.2">
      <c r="A15" s="3" t="s">
        <v>13</v>
      </c>
      <c r="B15" s="48">
        <v>1</v>
      </c>
    </row>
    <row r="16" spans="1:2" x14ac:dyDescent="0.2">
      <c r="A16" s="3" t="s">
        <v>14</v>
      </c>
      <c r="B16" s="48">
        <v>2</v>
      </c>
    </row>
    <row r="17" spans="1:2" x14ac:dyDescent="0.2">
      <c r="A17" s="3" t="s">
        <v>15</v>
      </c>
      <c r="B17" s="48">
        <v>5</v>
      </c>
    </row>
    <row r="18" spans="1:2" x14ac:dyDescent="0.2">
      <c r="A18" s="3" t="s">
        <v>16</v>
      </c>
      <c r="B18" s="48">
        <v>3</v>
      </c>
    </row>
    <row r="19" spans="1:2" x14ac:dyDescent="0.2">
      <c r="A19" s="3" t="s">
        <v>17</v>
      </c>
      <c r="B19" s="48">
        <v>4</v>
      </c>
    </row>
    <row r="20" spans="1:2" x14ac:dyDescent="0.2">
      <c r="A20" s="3" t="s">
        <v>18</v>
      </c>
      <c r="B20" s="48">
        <v>1</v>
      </c>
    </row>
    <row r="21" spans="1:2" x14ac:dyDescent="0.2">
      <c r="A21" s="3" t="s">
        <v>19</v>
      </c>
      <c r="B21" s="48">
        <v>1</v>
      </c>
    </row>
    <row r="22" spans="1:2" x14ac:dyDescent="0.2">
      <c r="A22" s="3" t="s">
        <v>20</v>
      </c>
      <c r="B22" s="48">
        <v>2</v>
      </c>
    </row>
    <row r="23" spans="1:2" x14ac:dyDescent="0.2">
      <c r="A23" s="3" t="s">
        <v>21</v>
      </c>
      <c r="B23" s="48">
        <v>4</v>
      </c>
    </row>
    <row r="24" spans="1:2" x14ac:dyDescent="0.2">
      <c r="A24" s="3" t="s">
        <v>22</v>
      </c>
      <c r="B24" s="48">
        <v>1</v>
      </c>
    </row>
    <row r="25" spans="1:2" x14ac:dyDescent="0.2">
      <c r="A25" s="3" t="s">
        <v>23</v>
      </c>
      <c r="B25" s="48">
        <v>9</v>
      </c>
    </row>
    <row r="26" spans="1:2" x14ac:dyDescent="0.2">
      <c r="A26" s="3" t="s">
        <v>24</v>
      </c>
      <c r="B26" s="48">
        <v>0</v>
      </c>
    </row>
    <row r="27" spans="1:2" x14ac:dyDescent="0.2">
      <c r="A27" s="3" t="s">
        <v>25</v>
      </c>
      <c r="B27" s="48">
        <v>0</v>
      </c>
    </row>
    <row r="28" spans="1:2" x14ac:dyDescent="0.2">
      <c r="A28" s="3" t="s">
        <v>26</v>
      </c>
      <c r="B28" s="48">
        <v>0</v>
      </c>
    </row>
    <row r="29" spans="1:2" x14ac:dyDescent="0.2">
      <c r="A29" s="3" t="s">
        <v>27</v>
      </c>
      <c r="B29" s="48">
        <v>0</v>
      </c>
    </row>
    <row r="30" spans="1:2" x14ac:dyDescent="0.2">
      <c r="A30" s="3" t="s">
        <v>28</v>
      </c>
      <c r="B30" s="48">
        <v>1</v>
      </c>
    </row>
    <row r="31" spans="1:2" x14ac:dyDescent="0.2">
      <c r="A31" s="3" t="s">
        <v>29</v>
      </c>
      <c r="B31" s="48">
        <v>4</v>
      </c>
    </row>
    <row r="32" spans="1:2" x14ac:dyDescent="0.2">
      <c r="A32" s="3" t="s">
        <v>30</v>
      </c>
      <c r="B32" s="48">
        <v>4</v>
      </c>
    </row>
    <row r="33" spans="1:2" x14ac:dyDescent="0.2">
      <c r="A33" s="3" t="s">
        <v>31</v>
      </c>
      <c r="B33" s="48">
        <v>3</v>
      </c>
    </row>
    <row r="34" spans="1:2" x14ac:dyDescent="0.2">
      <c r="A34" s="3" t="s">
        <v>32</v>
      </c>
      <c r="B34" s="48">
        <v>1</v>
      </c>
    </row>
    <row r="35" spans="1:2" x14ac:dyDescent="0.2">
      <c r="A35" s="3" t="s">
        <v>33</v>
      </c>
      <c r="B35" s="48">
        <v>0</v>
      </c>
    </row>
    <row r="36" spans="1:2" x14ac:dyDescent="0.2">
      <c r="A36" s="3" t="s">
        <v>34</v>
      </c>
      <c r="B36" s="48">
        <v>0</v>
      </c>
    </row>
    <row r="37" spans="1:2" x14ac:dyDescent="0.2">
      <c r="A37" s="3" t="s">
        <v>35</v>
      </c>
      <c r="B37" s="48">
        <v>1</v>
      </c>
    </row>
    <row r="38" spans="1:2" x14ac:dyDescent="0.2">
      <c r="A38" s="3" t="s">
        <v>36</v>
      </c>
      <c r="B38" s="48">
        <v>3</v>
      </c>
    </row>
    <row r="39" spans="1:2" x14ac:dyDescent="0.2">
      <c r="A39" s="3" t="s">
        <v>37</v>
      </c>
      <c r="B39" s="48">
        <v>2</v>
      </c>
    </row>
    <row r="40" spans="1:2" x14ac:dyDescent="0.2">
      <c r="A40" s="3" t="s">
        <v>38</v>
      </c>
      <c r="B40" s="48">
        <v>2</v>
      </c>
    </row>
    <row r="41" spans="1:2" x14ac:dyDescent="0.2">
      <c r="A41" s="3" t="s">
        <v>39</v>
      </c>
      <c r="B41" s="48">
        <v>2</v>
      </c>
    </row>
    <row r="42" spans="1:2" x14ac:dyDescent="0.2">
      <c r="A42" s="3" t="s">
        <v>40</v>
      </c>
      <c r="B42" s="48">
        <v>0</v>
      </c>
    </row>
    <row r="43" spans="1:2" x14ac:dyDescent="0.2">
      <c r="A43" s="3" t="s">
        <v>41</v>
      </c>
      <c r="B43" s="48">
        <v>1</v>
      </c>
    </row>
    <row r="44" spans="1:2" x14ac:dyDescent="0.2">
      <c r="A44" s="3" t="s">
        <v>42</v>
      </c>
      <c r="B44" s="48">
        <v>5</v>
      </c>
    </row>
    <row r="45" spans="1:2" x14ac:dyDescent="0.2">
      <c r="A45" s="3" t="s">
        <v>43</v>
      </c>
      <c r="B45" s="48">
        <v>1</v>
      </c>
    </row>
    <row r="46" spans="1:2" x14ac:dyDescent="0.2">
      <c r="A46" s="3" t="s">
        <v>44</v>
      </c>
      <c r="B46" s="48">
        <v>2</v>
      </c>
    </row>
    <row r="47" spans="1:2" x14ac:dyDescent="0.2">
      <c r="A47" s="3" t="s">
        <v>45</v>
      </c>
      <c r="B47" s="48">
        <v>2</v>
      </c>
    </row>
    <row r="48" spans="1:2" x14ac:dyDescent="0.2">
      <c r="A48" s="3" t="s">
        <v>46</v>
      </c>
      <c r="B48" s="48">
        <v>1</v>
      </c>
    </row>
    <row r="49" spans="1:2" x14ac:dyDescent="0.2">
      <c r="A49" s="3" t="s">
        <v>47</v>
      </c>
      <c r="B49" s="48">
        <v>0</v>
      </c>
    </row>
    <row r="50" spans="1:2" x14ac:dyDescent="0.2">
      <c r="A50" s="3" t="s">
        <v>48</v>
      </c>
      <c r="B50" s="48">
        <v>1</v>
      </c>
    </row>
    <row r="51" spans="1:2" x14ac:dyDescent="0.2">
      <c r="A51" s="3" t="s">
        <v>49</v>
      </c>
      <c r="B51" s="48">
        <v>2</v>
      </c>
    </row>
    <row r="52" spans="1:2" x14ac:dyDescent="0.2">
      <c r="A52" s="3" t="s">
        <v>50</v>
      </c>
      <c r="B52" s="48">
        <v>1</v>
      </c>
    </row>
    <row r="53" spans="1:2" x14ac:dyDescent="0.2">
      <c r="A53" s="3" t="s">
        <v>51</v>
      </c>
      <c r="B53" s="48">
        <v>3</v>
      </c>
    </row>
    <row r="54" spans="1:2" x14ac:dyDescent="0.2">
      <c r="A54" s="3" t="s">
        <v>52</v>
      </c>
      <c r="B54" s="48">
        <v>1</v>
      </c>
    </row>
    <row r="55" spans="1:2" x14ac:dyDescent="0.2">
      <c r="A55" s="3" t="s">
        <v>53</v>
      </c>
      <c r="B55" s="48">
        <v>0</v>
      </c>
    </row>
    <row r="56" spans="1:2" x14ac:dyDescent="0.2">
      <c r="A56" s="3" t="s">
        <v>54</v>
      </c>
      <c r="B56" s="48">
        <v>1</v>
      </c>
    </row>
    <row r="57" spans="1:2" x14ac:dyDescent="0.2">
      <c r="A57" s="3" t="s">
        <v>55</v>
      </c>
      <c r="B57" s="48">
        <v>3</v>
      </c>
    </row>
    <row r="58" spans="1:2" x14ac:dyDescent="0.2">
      <c r="A58" s="3" t="s">
        <v>56</v>
      </c>
      <c r="B58" s="48">
        <v>0</v>
      </c>
    </row>
    <row r="59" spans="1:2" x14ac:dyDescent="0.2">
      <c r="A59" s="3" t="s">
        <v>57</v>
      </c>
      <c r="B59" s="48">
        <v>0</v>
      </c>
    </row>
    <row r="60" spans="1:2" ht="15" x14ac:dyDescent="0.25">
      <c r="A60" s="5" t="s">
        <v>58</v>
      </c>
      <c r="B60" s="49">
        <v>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C8F3-E9EA-4320-935E-B0C0DD8FAAC8}">
  <dimension ref="A1:B60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1" width="43.28515625" style="2" bestFit="1" customWidth="1"/>
    <col min="2" max="2" width="25.5703125" style="7" bestFit="1" customWidth="1"/>
    <col min="3" max="16384" width="9.140625" style="2"/>
  </cols>
  <sheetData>
    <row r="1" spans="1:2" ht="15" x14ac:dyDescent="0.2">
      <c r="A1" s="52" t="s">
        <v>65</v>
      </c>
      <c r="B1" s="57" t="s">
        <v>66</v>
      </c>
    </row>
    <row r="2" spans="1:2" x14ac:dyDescent="0.2">
      <c r="A2" s="3" t="s">
        <v>0</v>
      </c>
      <c r="B2" s="4">
        <v>46.870967741935502</v>
      </c>
    </row>
    <row r="3" spans="1:2" x14ac:dyDescent="0.2">
      <c r="A3" s="3" t="s">
        <v>1</v>
      </c>
      <c r="B3" s="4">
        <v>51.1891891891892</v>
      </c>
    </row>
    <row r="4" spans="1:2" x14ac:dyDescent="0.2">
      <c r="A4" s="3" t="s">
        <v>2</v>
      </c>
      <c r="B4" s="4">
        <v>48.720930232558104</v>
      </c>
    </row>
    <row r="5" spans="1:2" x14ac:dyDescent="0.2">
      <c r="A5" s="3" t="s">
        <v>3</v>
      </c>
      <c r="B5" s="4">
        <v>47.0833333333333</v>
      </c>
    </row>
    <row r="6" spans="1:2" x14ac:dyDescent="0.2">
      <c r="A6" s="3" t="s">
        <v>4</v>
      </c>
      <c r="B6" s="4">
        <v>49.962962962962997</v>
      </c>
    </row>
    <row r="7" spans="1:2" x14ac:dyDescent="0.2">
      <c r="A7" s="3" t="s">
        <v>5</v>
      </c>
      <c r="B7" s="4">
        <v>45.155555555555601</v>
      </c>
    </row>
    <row r="8" spans="1:2" x14ac:dyDescent="0.2">
      <c r="A8" s="3" t="s">
        <v>6</v>
      </c>
      <c r="B8" s="4">
        <v>43.3125</v>
      </c>
    </row>
    <row r="9" spans="1:2" x14ac:dyDescent="0.2">
      <c r="A9" s="3" t="s">
        <v>7</v>
      </c>
      <c r="B9" s="4">
        <v>47.75</v>
      </c>
    </row>
    <row r="10" spans="1:2" x14ac:dyDescent="0.2">
      <c r="A10" s="3" t="s">
        <v>8</v>
      </c>
      <c r="B10" s="4">
        <v>46.685714285714297</v>
      </c>
    </row>
    <row r="11" spans="1:2" x14ac:dyDescent="0.2">
      <c r="A11" s="3" t="s">
        <v>9</v>
      </c>
      <c r="B11" s="4">
        <v>47.3333333333333</v>
      </c>
    </row>
    <row r="12" spans="1:2" x14ac:dyDescent="0.2">
      <c r="A12" s="3" t="s">
        <v>10</v>
      </c>
      <c r="B12" s="4">
        <v>48.842105263157897</v>
      </c>
    </row>
    <row r="13" spans="1:2" x14ac:dyDescent="0.2">
      <c r="A13" s="3" t="s">
        <v>11</v>
      </c>
      <c r="B13" s="4">
        <v>49.590909090909101</v>
      </c>
    </row>
    <row r="14" spans="1:2" x14ac:dyDescent="0.2">
      <c r="A14" s="3" t="s">
        <v>12</v>
      </c>
      <c r="B14" s="4">
        <v>47.677419354838698</v>
      </c>
    </row>
    <row r="15" spans="1:2" x14ac:dyDescent="0.2">
      <c r="A15" s="3" t="s">
        <v>13</v>
      </c>
      <c r="B15" s="4">
        <v>51.65625</v>
      </c>
    </row>
    <row r="16" spans="1:2" x14ac:dyDescent="0.2">
      <c r="A16" s="3" t="s">
        <v>14</v>
      </c>
      <c r="B16" s="4">
        <v>47.030303030303003</v>
      </c>
    </row>
    <row r="17" spans="1:2" x14ac:dyDescent="0.2">
      <c r="A17" s="3" t="s">
        <v>15</v>
      </c>
      <c r="B17" s="4">
        <v>49.875</v>
      </c>
    </row>
    <row r="18" spans="1:2" x14ac:dyDescent="0.2">
      <c r="A18" s="3" t="s">
        <v>16</v>
      </c>
      <c r="B18" s="4">
        <v>45.1967213114754</v>
      </c>
    </row>
    <row r="19" spans="1:2" x14ac:dyDescent="0.2">
      <c r="A19" s="3" t="s">
        <v>17</v>
      </c>
      <c r="B19" s="4">
        <v>48.232558139534902</v>
      </c>
    </row>
    <row r="20" spans="1:2" x14ac:dyDescent="0.2">
      <c r="A20" s="3" t="s">
        <v>18</v>
      </c>
      <c r="B20" s="4">
        <v>46.631578947368403</v>
      </c>
    </row>
    <row r="21" spans="1:2" x14ac:dyDescent="0.2">
      <c r="A21" s="3" t="s">
        <v>19</v>
      </c>
      <c r="B21" s="4">
        <v>46.961538461538503</v>
      </c>
    </row>
    <row r="22" spans="1:2" x14ac:dyDescent="0.2">
      <c r="A22" s="3" t="s">
        <v>20</v>
      </c>
      <c r="B22" s="4">
        <v>48.2083333333333</v>
      </c>
    </row>
    <row r="23" spans="1:2" x14ac:dyDescent="0.2">
      <c r="A23" s="3" t="s">
        <v>21</v>
      </c>
      <c r="B23" s="4">
        <v>47.411764705882398</v>
      </c>
    </row>
    <row r="24" spans="1:2" x14ac:dyDescent="0.2">
      <c r="A24" s="3" t="s">
        <v>22</v>
      </c>
      <c r="B24" s="4">
        <v>45.7083333333333</v>
      </c>
    </row>
    <row r="25" spans="1:2" x14ac:dyDescent="0.2">
      <c r="A25" s="3" t="s">
        <v>23</v>
      </c>
      <c r="B25" s="4">
        <v>46.9895833333333</v>
      </c>
    </row>
    <row r="26" spans="1:2" x14ac:dyDescent="0.2">
      <c r="A26" s="3" t="s">
        <v>24</v>
      </c>
      <c r="B26" s="4">
        <v>45.96</v>
      </c>
    </row>
    <row r="27" spans="1:2" x14ac:dyDescent="0.2">
      <c r="A27" s="3" t="s">
        <v>25</v>
      </c>
      <c r="B27" s="4">
        <v>48.095238095238102</v>
      </c>
    </row>
    <row r="28" spans="1:2" x14ac:dyDescent="0.2">
      <c r="A28" s="3" t="s">
        <v>26</v>
      </c>
      <c r="B28" s="4">
        <v>46.709677419354797</v>
      </c>
    </row>
    <row r="29" spans="1:2" x14ac:dyDescent="0.2">
      <c r="A29" s="3" t="s">
        <v>27</v>
      </c>
      <c r="B29" s="4">
        <v>47.6666666666667</v>
      </c>
    </row>
    <row r="30" spans="1:2" x14ac:dyDescent="0.2">
      <c r="A30" s="3" t="s">
        <v>28</v>
      </c>
      <c r="B30" s="4">
        <v>49.318181818181799</v>
      </c>
    </row>
    <row r="31" spans="1:2" x14ac:dyDescent="0.2">
      <c r="A31" s="3" t="s">
        <v>29</v>
      </c>
      <c r="B31" s="4">
        <v>47.507246376811601</v>
      </c>
    </row>
    <row r="32" spans="1:2" x14ac:dyDescent="0.2">
      <c r="A32" s="3" t="s">
        <v>30</v>
      </c>
      <c r="B32" s="4">
        <v>48.260273972602697</v>
      </c>
    </row>
    <row r="33" spans="1:2" x14ac:dyDescent="0.2">
      <c r="A33" s="3" t="s">
        <v>31</v>
      </c>
      <c r="B33" s="4">
        <v>46.864864864864899</v>
      </c>
    </row>
    <row r="34" spans="1:2" x14ac:dyDescent="0.2">
      <c r="A34" s="3" t="s">
        <v>32</v>
      </c>
      <c r="B34" s="4">
        <v>48.318181818181799</v>
      </c>
    </row>
    <row r="35" spans="1:2" x14ac:dyDescent="0.2">
      <c r="A35" s="3" t="s">
        <v>33</v>
      </c>
      <c r="B35" s="4">
        <v>47.4444444444444</v>
      </c>
    </row>
    <row r="36" spans="1:2" x14ac:dyDescent="0.2">
      <c r="A36" s="3" t="s">
        <v>34</v>
      </c>
      <c r="B36" s="4">
        <v>48</v>
      </c>
    </row>
    <row r="37" spans="1:2" x14ac:dyDescent="0.2">
      <c r="A37" s="3" t="s">
        <v>35</v>
      </c>
      <c r="B37" s="4">
        <v>46.677419354838698</v>
      </c>
    </row>
    <row r="38" spans="1:2" x14ac:dyDescent="0.2">
      <c r="A38" s="3" t="s">
        <v>36</v>
      </c>
      <c r="B38" s="4">
        <v>47.238805970149301</v>
      </c>
    </row>
    <row r="39" spans="1:2" x14ac:dyDescent="0.2">
      <c r="A39" s="3" t="s">
        <v>37</v>
      </c>
      <c r="B39" s="4">
        <v>50</v>
      </c>
    </row>
    <row r="40" spans="1:2" x14ac:dyDescent="0.2">
      <c r="A40" s="3" t="s">
        <v>38</v>
      </c>
      <c r="B40" s="4">
        <v>44.314285714285703</v>
      </c>
    </row>
    <row r="41" spans="1:2" x14ac:dyDescent="0.2">
      <c r="A41" s="3" t="s">
        <v>39</v>
      </c>
      <c r="B41" s="4">
        <v>50.451612903225801</v>
      </c>
    </row>
    <row r="42" spans="1:2" x14ac:dyDescent="0.2">
      <c r="A42" s="3" t="s">
        <v>40</v>
      </c>
      <c r="B42" s="4">
        <v>43.25</v>
      </c>
    </row>
    <row r="43" spans="1:2" x14ac:dyDescent="0.2">
      <c r="A43" s="3" t="s">
        <v>41</v>
      </c>
      <c r="B43" s="4">
        <v>50.0416666666667</v>
      </c>
    </row>
    <row r="44" spans="1:2" x14ac:dyDescent="0.2">
      <c r="A44" s="3" t="s">
        <v>42</v>
      </c>
      <c r="B44" s="4">
        <v>47.631578947368403</v>
      </c>
    </row>
    <row r="45" spans="1:2" x14ac:dyDescent="0.2">
      <c r="A45" s="3" t="s">
        <v>43</v>
      </c>
      <c r="B45" s="4">
        <v>45.45</v>
      </c>
    </row>
    <row r="46" spans="1:2" x14ac:dyDescent="0.2">
      <c r="A46" s="3" t="s">
        <v>44</v>
      </c>
      <c r="B46" s="4">
        <v>49.4444444444444</v>
      </c>
    </row>
    <row r="47" spans="1:2" x14ac:dyDescent="0.2">
      <c r="A47" s="3" t="s">
        <v>45</v>
      </c>
      <c r="B47" s="4">
        <v>48.135135135135101</v>
      </c>
    </row>
    <row r="48" spans="1:2" x14ac:dyDescent="0.2">
      <c r="A48" s="3" t="s">
        <v>46</v>
      </c>
      <c r="B48" s="4">
        <v>47.448275862069003</v>
      </c>
    </row>
    <row r="49" spans="1:2" x14ac:dyDescent="0.2">
      <c r="A49" s="3" t="s">
        <v>47</v>
      </c>
      <c r="B49" s="4">
        <v>50.545454545454497</v>
      </c>
    </row>
    <row r="50" spans="1:2" x14ac:dyDescent="0.2">
      <c r="A50" s="3" t="s">
        <v>48</v>
      </c>
      <c r="B50" s="4">
        <v>49.3611111111111</v>
      </c>
    </row>
    <row r="51" spans="1:2" x14ac:dyDescent="0.2">
      <c r="A51" s="3" t="s">
        <v>49</v>
      </c>
      <c r="B51" s="4">
        <v>46.976190476190503</v>
      </c>
    </row>
    <row r="52" spans="1:2" x14ac:dyDescent="0.2">
      <c r="A52" s="3" t="s">
        <v>50</v>
      </c>
      <c r="B52" s="4">
        <v>50.03125</v>
      </c>
    </row>
    <row r="53" spans="1:2" x14ac:dyDescent="0.2">
      <c r="A53" s="3" t="s">
        <v>51</v>
      </c>
      <c r="B53" s="4">
        <v>47.227272727272698</v>
      </c>
    </row>
    <row r="54" spans="1:2" x14ac:dyDescent="0.2">
      <c r="A54" s="3" t="s">
        <v>52</v>
      </c>
      <c r="B54" s="4">
        <v>48.125</v>
      </c>
    </row>
    <row r="55" spans="1:2" x14ac:dyDescent="0.2">
      <c r="A55" s="3" t="s">
        <v>53</v>
      </c>
      <c r="B55" s="4">
        <v>52.190476190476197</v>
      </c>
    </row>
    <row r="56" spans="1:2" x14ac:dyDescent="0.2">
      <c r="A56" s="3" t="s">
        <v>54</v>
      </c>
      <c r="B56" s="4">
        <v>47.3333333333333</v>
      </c>
    </row>
    <row r="57" spans="1:2" x14ac:dyDescent="0.2">
      <c r="A57" s="3" t="s">
        <v>55</v>
      </c>
      <c r="B57" s="4">
        <v>44.3333333333333</v>
      </c>
    </row>
    <row r="58" spans="1:2" x14ac:dyDescent="0.2">
      <c r="A58" s="3" t="s">
        <v>56</v>
      </c>
      <c r="B58" s="4">
        <v>47.814814814814802</v>
      </c>
    </row>
    <row r="59" spans="1:2" x14ac:dyDescent="0.2">
      <c r="A59" s="3" t="s">
        <v>57</v>
      </c>
      <c r="B59" s="4">
        <v>47.1086956521739</v>
      </c>
    </row>
    <row r="60" spans="1:2" ht="15" x14ac:dyDescent="0.25">
      <c r="A60" s="5" t="s">
        <v>60</v>
      </c>
      <c r="B60" s="6">
        <v>47.747445131004831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33713-C255-4423-9696-BEE6C9D40BF9}">
  <dimension ref="A1:N6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16.28515625" style="11" bestFit="1" customWidth="1"/>
    <col min="2" max="2" width="16.7109375" style="11" customWidth="1"/>
    <col min="3" max="3" width="18.42578125" style="11" customWidth="1"/>
    <col min="4" max="4" width="25" style="11" customWidth="1"/>
    <col min="5" max="5" width="15.28515625" style="11" customWidth="1"/>
    <col min="6" max="6" width="17.5703125" style="11" customWidth="1"/>
    <col min="7" max="7" width="19" style="11" customWidth="1"/>
    <col min="8" max="8" width="17.5703125" style="11" customWidth="1"/>
    <col min="9" max="9" width="16.85546875" style="11" customWidth="1"/>
    <col min="10" max="10" width="17.28515625" style="11" customWidth="1"/>
    <col min="11" max="11" width="12.28515625" style="11" customWidth="1"/>
    <col min="12" max="12" width="13.85546875" style="11" customWidth="1"/>
    <col min="13" max="13" width="13.28515625" style="11" customWidth="1"/>
    <col min="14" max="14" width="13.7109375" style="11" customWidth="1"/>
    <col min="15" max="16384" width="9.140625" style="11"/>
  </cols>
  <sheetData>
    <row r="1" spans="1:14" ht="60" x14ac:dyDescent="0.25">
      <c r="A1" s="8" t="s">
        <v>151</v>
      </c>
      <c r="B1" s="9" t="s">
        <v>152</v>
      </c>
      <c r="C1" s="9" t="s">
        <v>153</v>
      </c>
      <c r="D1" s="9" t="s">
        <v>154</v>
      </c>
      <c r="E1" s="9" t="s">
        <v>155</v>
      </c>
      <c r="F1" s="9" t="s">
        <v>156</v>
      </c>
      <c r="G1" s="9" t="s">
        <v>157</v>
      </c>
      <c r="H1" s="9" t="s">
        <v>159</v>
      </c>
      <c r="I1" s="9" t="s">
        <v>158</v>
      </c>
      <c r="J1" s="9" t="s">
        <v>160</v>
      </c>
      <c r="K1" s="9" t="s">
        <v>130</v>
      </c>
      <c r="L1" s="9" t="s">
        <v>131</v>
      </c>
      <c r="M1" s="9" t="s">
        <v>68</v>
      </c>
      <c r="N1" s="10" t="s">
        <v>132</v>
      </c>
    </row>
    <row r="2" spans="1:14" ht="15.75" thickBot="1" x14ac:dyDescent="0.3">
      <c r="A2" s="12">
        <v>0</v>
      </c>
      <c r="B2" s="13">
        <v>1</v>
      </c>
      <c r="C2" s="13">
        <v>2</v>
      </c>
      <c r="D2" s="13" t="s">
        <v>69</v>
      </c>
      <c r="E2" s="14">
        <v>4</v>
      </c>
      <c r="F2" s="14">
        <v>5</v>
      </c>
      <c r="G2" s="14" t="s">
        <v>70</v>
      </c>
      <c r="H2" s="14" t="s">
        <v>71</v>
      </c>
      <c r="I2" s="15">
        <v>8</v>
      </c>
      <c r="J2" s="15">
        <v>9</v>
      </c>
      <c r="K2" s="13">
        <v>10</v>
      </c>
      <c r="L2" s="13">
        <v>11</v>
      </c>
      <c r="M2" s="13">
        <v>12</v>
      </c>
      <c r="N2" s="16">
        <v>13</v>
      </c>
    </row>
    <row r="3" spans="1:14" x14ac:dyDescent="0.25">
      <c r="A3" s="17" t="s">
        <v>72</v>
      </c>
      <c r="B3" s="18">
        <v>28</v>
      </c>
      <c r="C3" s="19">
        <v>1</v>
      </c>
      <c r="D3" s="18">
        <v>29</v>
      </c>
      <c r="E3" s="19">
        <v>1</v>
      </c>
      <c r="F3" s="19">
        <v>1</v>
      </c>
      <c r="G3" s="19">
        <f>E3+F3</f>
        <v>2</v>
      </c>
      <c r="H3" s="18">
        <v>31</v>
      </c>
      <c r="I3" s="18">
        <v>30</v>
      </c>
      <c r="J3" s="20">
        <v>30</v>
      </c>
      <c r="K3" s="21">
        <v>352.8</v>
      </c>
      <c r="L3" s="22">
        <v>25792</v>
      </c>
      <c r="M3" s="22">
        <v>1465809.98</v>
      </c>
      <c r="N3" s="23">
        <f>1000*Tabela1[[#This Row],[Skupaj vsi 
zaposleni]]/Tabela1[[#This Row],[Število
prebivalcev
31.12.2024]]</f>
        <v>1.2019230769230769</v>
      </c>
    </row>
    <row r="4" spans="1:14" x14ac:dyDescent="0.25">
      <c r="A4" s="24" t="s">
        <v>73</v>
      </c>
      <c r="B4" s="25">
        <v>29</v>
      </c>
      <c r="C4" s="26">
        <v>8</v>
      </c>
      <c r="D4" s="25">
        <v>37</v>
      </c>
      <c r="E4" s="26">
        <v>0</v>
      </c>
      <c r="F4" s="26">
        <v>0</v>
      </c>
      <c r="G4" s="26">
        <f t="shared" ref="G4:G60" si="0">E4+F4</f>
        <v>0</v>
      </c>
      <c r="H4" s="25">
        <v>37</v>
      </c>
      <c r="I4" s="25">
        <v>37</v>
      </c>
      <c r="J4" s="27">
        <v>37</v>
      </c>
      <c r="K4" s="28">
        <v>268</v>
      </c>
      <c r="L4" s="29">
        <v>24452</v>
      </c>
      <c r="M4" s="29">
        <v>1654193.89</v>
      </c>
      <c r="N4" s="30">
        <f>1000*Tabela1[[#This Row],[Skupaj vsi 
zaposleni]]/Tabela1[[#This Row],[Število
prebivalcev
31.12.2024]]</f>
        <v>1.5131686569605758</v>
      </c>
    </row>
    <row r="5" spans="1:14" x14ac:dyDescent="0.25">
      <c r="A5" s="24" t="s">
        <v>74</v>
      </c>
      <c r="B5" s="25">
        <v>58</v>
      </c>
      <c r="C5" s="26">
        <v>25</v>
      </c>
      <c r="D5" s="25">
        <f t="shared" ref="D5:D60" si="1">B5+C5</f>
        <v>83</v>
      </c>
      <c r="E5" s="26">
        <v>2</v>
      </c>
      <c r="F5" s="26">
        <v>1</v>
      </c>
      <c r="G5" s="26">
        <f t="shared" si="0"/>
        <v>3</v>
      </c>
      <c r="H5" s="25">
        <v>86</v>
      </c>
      <c r="I5" s="25">
        <v>89</v>
      </c>
      <c r="J5" s="27">
        <v>80.5</v>
      </c>
      <c r="K5" s="28">
        <v>230.1</v>
      </c>
      <c r="L5" s="29">
        <v>65558</v>
      </c>
      <c r="M5" s="29">
        <v>4038629.8</v>
      </c>
      <c r="N5" s="30">
        <f>1000*Tabela1[[#This Row],[Skupaj vsi 
zaposleni]]/Tabela1[[#This Row],[Število
prebivalcev
31.12.2024]]</f>
        <v>1.3118154916257361</v>
      </c>
    </row>
    <row r="6" spans="1:14" x14ac:dyDescent="0.25">
      <c r="A6" s="24" t="s">
        <v>75</v>
      </c>
      <c r="B6" s="25">
        <v>21</v>
      </c>
      <c r="C6" s="26">
        <v>2</v>
      </c>
      <c r="D6" s="25">
        <f t="shared" si="1"/>
        <v>23</v>
      </c>
      <c r="E6" s="26">
        <v>1</v>
      </c>
      <c r="F6" s="26">
        <v>0</v>
      </c>
      <c r="G6" s="26">
        <f t="shared" si="0"/>
        <v>1</v>
      </c>
      <c r="H6" s="25">
        <v>24</v>
      </c>
      <c r="I6" s="25">
        <v>24</v>
      </c>
      <c r="J6" s="27">
        <v>24</v>
      </c>
      <c r="K6" s="28">
        <v>482.8</v>
      </c>
      <c r="L6" s="29">
        <v>16942</v>
      </c>
      <c r="M6" s="29">
        <v>1199226.1200000001</v>
      </c>
      <c r="N6" s="30">
        <f>1000*Tabela1[[#This Row],[Skupaj vsi 
zaposleni]]/Tabela1[[#This Row],[Število
prebivalcev
31.12.2024]]</f>
        <v>1.4165978042734033</v>
      </c>
    </row>
    <row r="7" spans="1:14" x14ac:dyDescent="0.25">
      <c r="A7" s="24" t="s">
        <v>76</v>
      </c>
      <c r="B7" s="25">
        <v>24</v>
      </c>
      <c r="C7" s="26">
        <v>2</v>
      </c>
      <c r="D7" s="25">
        <f t="shared" si="1"/>
        <v>26</v>
      </c>
      <c r="E7" s="26">
        <v>1</v>
      </c>
      <c r="F7" s="26">
        <v>0</v>
      </c>
      <c r="G7" s="26">
        <f t="shared" si="0"/>
        <v>1</v>
      </c>
      <c r="H7" s="25">
        <v>27</v>
      </c>
      <c r="I7" s="25">
        <v>29</v>
      </c>
      <c r="J7" s="27">
        <v>27</v>
      </c>
      <c r="K7" s="28">
        <v>486.3</v>
      </c>
      <c r="L7" s="29">
        <v>18082</v>
      </c>
      <c r="M7" s="29">
        <v>1357295.89</v>
      </c>
      <c r="N7" s="30">
        <f>1000*Tabela1[[#This Row],[Skupaj vsi 
zaposleni]]/Tabela1[[#This Row],[Število
prebivalcev
31.12.2024]]</f>
        <v>1.4931976551266453</v>
      </c>
    </row>
    <row r="8" spans="1:14" x14ac:dyDescent="0.25">
      <c r="A8" s="24" t="s">
        <v>77</v>
      </c>
      <c r="B8" s="25">
        <v>38</v>
      </c>
      <c r="C8" s="26">
        <v>5</v>
      </c>
      <c r="D8" s="25">
        <f t="shared" si="1"/>
        <v>43</v>
      </c>
      <c r="E8" s="26">
        <v>2</v>
      </c>
      <c r="F8" s="26">
        <v>0</v>
      </c>
      <c r="G8" s="26">
        <f t="shared" si="0"/>
        <v>2</v>
      </c>
      <c r="H8" s="25">
        <v>45</v>
      </c>
      <c r="I8" s="25">
        <v>47</v>
      </c>
      <c r="J8" s="27">
        <v>44</v>
      </c>
      <c r="K8" s="28">
        <v>239.5</v>
      </c>
      <c r="L8" s="29">
        <v>62580</v>
      </c>
      <c r="M8" s="29">
        <v>2268925.61</v>
      </c>
      <c r="N8" s="30">
        <f>1000*Tabela1[[#This Row],[Skupaj vsi 
zaposleni]]/Tabela1[[#This Row],[Število
prebivalcev
31.12.2024]]</f>
        <v>0.7190795781399808</v>
      </c>
    </row>
    <row r="9" spans="1:14" x14ac:dyDescent="0.25">
      <c r="A9" s="24" t="s">
        <v>78</v>
      </c>
      <c r="B9" s="25">
        <v>13</v>
      </c>
      <c r="C9" s="26">
        <v>3</v>
      </c>
      <c r="D9" s="25">
        <f t="shared" si="1"/>
        <v>16</v>
      </c>
      <c r="E9" s="26">
        <v>0</v>
      </c>
      <c r="F9" s="26">
        <v>0</v>
      </c>
      <c r="G9" s="26">
        <f t="shared" si="0"/>
        <v>0</v>
      </c>
      <c r="H9" s="25">
        <v>16</v>
      </c>
      <c r="I9" s="25">
        <v>15</v>
      </c>
      <c r="J9" s="27">
        <v>16</v>
      </c>
      <c r="K9" s="28">
        <v>105</v>
      </c>
      <c r="L9" s="29">
        <v>8788</v>
      </c>
      <c r="M9" s="29">
        <v>607691.98</v>
      </c>
      <c r="N9" s="30">
        <f>1000*Tabela1[[#This Row],[Skupaj vsi 
zaposleni]]/Tabela1[[#This Row],[Število
prebivalcev
31.12.2024]]</f>
        <v>1.8206645425580337</v>
      </c>
    </row>
    <row r="10" spans="1:14" x14ac:dyDescent="0.25">
      <c r="A10" s="24" t="s">
        <v>79</v>
      </c>
      <c r="B10" s="25">
        <v>24</v>
      </c>
      <c r="C10" s="26">
        <v>4</v>
      </c>
      <c r="D10" s="25">
        <f t="shared" si="1"/>
        <v>28</v>
      </c>
      <c r="E10" s="26">
        <v>0</v>
      </c>
      <c r="F10" s="26">
        <v>0</v>
      </c>
      <c r="G10" s="26">
        <f t="shared" si="0"/>
        <v>0</v>
      </c>
      <c r="H10" s="25">
        <v>28</v>
      </c>
      <c r="I10" s="25">
        <v>28</v>
      </c>
      <c r="J10" s="27">
        <v>28</v>
      </c>
      <c r="K10" s="31">
        <v>213.5</v>
      </c>
      <c r="L10" s="29">
        <v>19970</v>
      </c>
      <c r="M10" s="29">
        <v>1238062.8500000001</v>
      </c>
      <c r="N10" s="30">
        <f>1000*Tabela1[[#This Row],[Skupaj vsi 
zaposleni]]/Tabela1[[#This Row],[Število
prebivalcev
31.12.2024]]</f>
        <v>1.4021031547320981</v>
      </c>
    </row>
    <row r="11" spans="1:14" x14ac:dyDescent="0.25">
      <c r="A11" s="24" t="s">
        <v>80</v>
      </c>
      <c r="B11" s="25">
        <v>28</v>
      </c>
      <c r="C11" s="26">
        <v>5</v>
      </c>
      <c r="D11" s="25">
        <f t="shared" si="1"/>
        <v>33</v>
      </c>
      <c r="E11" s="26">
        <v>2</v>
      </c>
      <c r="F11" s="26">
        <v>0</v>
      </c>
      <c r="G11" s="26">
        <f t="shared" si="0"/>
        <v>2</v>
      </c>
      <c r="H11" s="25">
        <v>35</v>
      </c>
      <c r="I11" s="25">
        <v>37</v>
      </c>
      <c r="J11" s="27">
        <v>35</v>
      </c>
      <c r="K11" s="28">
        <v>458.3</v>
      </c>
      <c r="L11" s="29">
        <v>43860</v>
      </c>
      <c r="M11" s="29">
        <v>1948246.98</v>
      </c>
      <c r="N11" s="30">
        <f>1000*Tabela1[[#This Row],[Skupaj vsi 
zaposleni]]/Tabela1[[#This Row],[Število
prebivalcev
31.12.2024]]</f>
        <v>0.79799361605107155</v>
      </c>
    </row>
    <row r="12" spans="1:14" x14ac:dyDescent="0.25">
      <c r="A12" s="24" t="s">
        <v>81</v>
      </c>
      <c r="B12" s="25">
        <v>15</v>
      </c>
      <c r="C12" s="26">
        <v>3</v>
      </c>
      <c r="D12" s="25">
        <f t="shared" si="1"/>
        <v>18</v>
      </c>
      <c r="E12" s="26">
        <v>0</v>
      </c>
      <c r="F12" s="26">
        <v>0</v>
      </c>
      <c r="G12" s="26">
        <f t="shared" si="0"/>
        <v>0</v>
      </c>
      <c r="H12" s="25">
        <v>18</v>
      </c>
      <c r="I12" s="25">
        <v>18</v>
      </c>
      <c r="J12" s="27">
        <v>18</v>
      </c>
      <c r="K12" s="28">
        <v>58.6</v>
      </c>
      <c r="L12" s="29">
        <v>8871</v>
      </c>
      <c r="M12" s="29">
        <v>757869.35</v>
      </c>
      <c r="N12" s="30">
        <f>1000*Tabela1[[#This Row],[Skupaj vsi 
zaposleni]]/Tabela1[[#This Row],[Število
prebivalcev
31.12.2024]]</f>
        <v>2.0290835306053432</v>
      </c>
    </row>
    <row r="13" spans="1:14" x14ac:dyDescent="0.25">
      <c r="A13" s="24" t="s">
        <v>82</v>
      </c>
      <c r="B13" s="25">
        <v>17</v>
      </c>
      <c r="C13" s="26">
        <v>2</v>
      </c>
      <c r="D13" s="25">
        <f t="shared" si="1"/>
        <v>19</v>
      </c>
      <c r="E13" s="26">
        <v>0</v>
      </c>
      <c r="F13" s="26">
        <v>0</v>
      </c>
      <c r="G13" s="26">
        <f t="shared" si="0"/>
        <v>0</v>
      </c>
      <c r="H13" s="25">
        <v>19</v>
      </c>
      <c r="I13" s="25">
        <v>19</v>
      </c>
      <c r="J13" s="27">
        <v>19</v>
      </c>
      <c r="K13" s="28">
        <v>425.1</v>
      </c>
      <c r="L13" s="29">
        <v>16160</v>
      </c>
      <c r="M13" s="29">
        <v>930800.21</v>
      </c>
      <c r="N13" s="30">
        <f>1000*Tabela1[[#This Row],[Skupaj vsi 
zaposleni]]/Tabela1[[#This Row],[Število
prebivalcev
31.12.2024]]</f>
        <v>1.1757425742574257</v>
      </c>
    </row>
    <row r="14" spans="1:14" x14ac:dyDescent="0.25">
      <c r="A14" s="24" t="s">
        <v>83</v>
      </c>
      <c r="B14" s="25">
        <v>20</v>
      </c>
      <c r="C14" s="26">
        <v>2</v>
      </c>
      <c r="D14" s="25">
        <f t="shared" si="1"/>
        <v>22</v>
      </c>
      <c r="E14" s="26">
        <v>0</v>
      </c>
      <c r="F14" s="26">
        <v>0</v>
      </c>
      <c r="G14" s="26">
        <f t="shared" si="0"/>
        <v>0</v>
      </c>
      <c r="H14" s="25">
        <v>22</v>
      </c>
      <c r="I14" s="25">
        <v>22</v>
      </c>
      <c r="J14" s="27">
        <v>22</v>
      </c>
      <c r="K14" s="28">
        <v>479.9</v>
      </c>
      <c r="L14" s="29">
        <v>13292</v>
      </c>
      <c r="M14" s="29">
        <v>910549.08</v>
      </c>
      <c r="N14" s="30">
        <f>1000*Tabela1[[#This Row],[Skupaj vsi 
zaposleni]]/Tabela1[[#This Row],[Število
prebivalcev
31.12.2024]]</f>
        <v>1.6551309058080048</v>
      </c>
    </row>
    <row r="15" spans="1:14" x14ac:dyDescent="0.25">
      <c r="A15" s="24" t="s">
        <v>84</v>
      </c>
      <c r="B15" s="25">
        <v>21</v>
      </c>
      <c r="C15" s="26">
        <v>9</v>
      </c>
      <c r="D15" s="32">
        <f t="shared" si="1"/>
        <v>30</v>
      </c>
      <c r="E15" s="26">
        <v>0</v>
      </c>
      <c r="F15" s="26">
        <v>1</v>
      </c>
      <c r="G15" s="26">
        <f t="shared" si="0"/>
        <v>1</v>
      </c>
      <c r="H15" s="25">
        <v>31</v>
      </c>
      <c r="I15" s="25">
        <v>30</v>
      </c>
      <c r="J15" s="27">
        <v>30</v>
      </c>
      <c r="K15" s="28">
        <v>28.5</v>
      </c>
      <c r="L15" s="29">
        <v>16478</v>
      </c>
      <c r="M15" s="29">
        <v>1330912.73</v>
      </c>
      <c r="N15" s="30">
        <f>1000*Tabela1[[#This Row],[Skupaj vsi 
zaposleni]]/Tabela1[[#This Row],[Število
prebivalcev
31.12.2024]]</f>
        <v>1.8812962738196384</v>
      </c>
    </row>
    <row r="16" spans="1:14" x14ac:dyDescent="0.25">
      <c r="A16" s="24" t="s">
        <v>85</v>
      </c>
      <c r="B16" s="25">
        <v>28</v>
      </c>
      <c r="C16" s="26">
        <v>4</v>
      </c>
      <c r="D16" s="25">
        <f t="shared" si="1"/>
        <v>32</v>
      </c>
      <c r="E16" s="26">
        <v>0</v>
      </c>
      <c r="F16" s="26">
        <v>0</v>
      </c>
      <c r="G16" s="26">
        <f t="shared" si="0"/>
        <v>0</v>
      </c>
      <c r="H16" s="25">
        <v>32</v>
      </c>
      <c r="I16" s="25">
        <v>34</v>
      </c>
      <c r="J16" s="27">
        <v>32</v>
      </c>
      <c r="K16" s="28">
        <v>374.9</v>
      </c>
      <c r="L16" s="29">
        <v>31592</v>
      </c>
      <c r="M16" s="29">
        <v>1625620.82</v>
      </c>
      <c r="N16" s="30">
        <f>1000*Tabela1[[#This Row],[Skupaj vsi 
zaposleni]]/Tabela1[[#This Row],[Število
prebivalcev
31.12.2024]]</f>
        <v>1.0129146619397316</v>
      </c>
    </row>
    <row r="17" spans="1:14" x14ac:dyDescent="0.25">
      <c r="A17" s="24" t="s">
        <v>86</v>
      </c>
      <c r="B17" s="25">
        <v>27</v>
      </c>
      <c r="C17" s="26">
        <v>6</v>
      </c>
      <c r="D17" s="25">
        <f t="shared" si="1"/>
        <v>33</v>
      </c>
      <c r="E17" s="26">
        <v>0</v>
      </c>
      <c r="F17" s="26">
        <v>0</v>
      </c>
      <c r="G17" s="26">
        <f t="shared" si="0"/>
        <v>0</v>
      </c>
      <c r="H17" s="25">
        <v>33</v>
      </c>
      <c r="I17" s="25">
        <v>32</v>
      </c>
      <c r="J17" s="27">
        <v>32</v>
      </c>
      <c r="K17" s="28">
        <v>289.7</v>
      </c>
      <c r="L17" s="29">
        <v>36801</v>
      </c>
      <c r="M17" s="29">
        <v>1669308.81</v>
      </c>
      <c r="N17" s="30">
        <f>1000*Tabela1[[#This Row],[Skupaj vsi 
zaposleni]]/Tabela1[[#This Row],[Število
prebivalcev
31.12.2024]]</f>
        <v>0.89671476318578303</v>
      </c>
    </row>
    <row r="18" spans="1:14" x14ac:dyDescent="0.25">
      <c r="A18" s="24" t="s">
        <v>87</v>
      </c>
      <c r="B18" s="25">
        <v>19</v>
      </c>
      <c r="C18" s="26">
        <v>3</v>
      </c>
      <c r="D18" s="25">
        <f t="shared" si="1"/>
        <v>22</v>
      </c>
      <c r="E18" s="26">
        <v>1</v>
      </c>
      <c r="F18" s="26">
        <v>1</v>
      </c>
      <c r="G18" s="26">
        <f t="shared" si="0"/>
        <v>2</v>
      </c>
      <c r="H18" s="25">
        <v>24</v>
      </c>
      <c r="I18" s="25">
        <v>26</v>
      </c>
      <c r="J18" s="27">
        <v>23</v>
      </c>
      <c r="K18" s="28">
        <v>648</v>
      </c>
      <c r="L18" s="29">
        <v>16584</v>
      </c>
      <c r="M18" s="29">
        <v>1177609.54</v>
      </c>
      <c r="N18" s="30">
        <f>1000*Tabela1[[#This Row],[Skupaj vsi 
zaposleni]]/Tabela1[[#This Row],[Število
prebivalcev
31.12.2024]]</f>
        <v>1.4471780028943559</v>
      </c>
    </row>
    <row r="19" spans="1:14" x14ac:dyDescent="0.25">
      <c r="A19" s="24" t="s">
        <v>88</v>
      </c>
      <c r="B19" s="25">
        <v>53</v>
      </c>
      <c r="C19" s="26">
        <v>6</v>
      </c>
      <c r="D19" s="25">
        <f t="shared" si="1"/>
        <v>59</v>
      </c>
      <c r="E19" s="26">
        <v>2</v>
      </c>
      <c r="F19" s="26">
        <v>0</v>
      </c>
      <c r="G19" s="26">
        <f t="shared" si="0"/>
        <v>2</v>
      </c>
      <c r="H19" s="25">
        <v>61</v>
      </c>
      <c r="I19" s="25">
        <v>65</v>
      </c>
      <c r="J19" s="27">
        <v>60</v>
      </c>
      <c r="K19" s="28">
        <v>311.5</v>
      </c>
      <c r="L19" s="29">
        <v>57637</v>
      </c>
      <c r="M19" s="29">
        <v>2685052.92</v>
      </c>
      <c r="N19" s="30">
        <f>1000*Tabela1[[#This Row],[Skupaj vsi 
zaposleni]]/Tabela1[[#This Row],[Število
prebivalcev
31.12.2024]]</f>
        <v>1.0583479362215245</v>
      </c>
    </row>
    <row r="20" spans="1:14" x14ac:dyDescent="0.25">
      <c r="A20" s="24" t="s">
        <v>89</v>
      </c>
      <c r="B20" s="25">
        <v>65</v>
      </c>
      <c r="C20" s="26">
        <v>20</v>
      </c>
      <c r="D20" s="25">
        <f t="shared" si="1"/>
        <v>85</v>
      </c>
      <c r="E20" s="26">
        <v>1</v>
      </c>
      <c r="F20" s="26">
        <v>0</v>
      </c>
      <c r="G20" s="26">
        <f t="shared" si="0"/>
        <v>1</v>
      </c>
      <c r="H20" s="25">
        <v>86</v>
      </c>
      <c r="I20" s="25">
        <v>90</v>
      </c>
      <c r="J20" s="27">
        <v>86</v>
      </c>
      <c r="K20" s="28">
        <v>453.2</v>
      </c>
      <c r="L20" s="29">
        <v>83924</v>
      </c>
      <c r="M20" s="29">
        <v>3903927.64</v>
      </c>
      <c r="N20" s="30">
        <f>1000*Tabela1[[#This Row],[Skupaj vsi 
zaposleni]]/Tabela1[[#This Row],[Število
prebivalcev
31.12.2024]]</f>
        <v>1.0247366665077928</v>
      </c>
    </row>
    <row r="21" spans="1:14" x14ac:dyDescent="0.25">
      <c r="A21" s="24" t="s">
        <v>90</v>
      </c>
      <c r="B21" s="25">
        <v>32</v>
      </c>
      <c r="C21" s="26">
        <v>5</v>
      </c>
      <c r="D21" s="25">
        <f t="shared" si="1"/>
        <v>37</v>
      </c>
      <c r="E21" s="26">
        <v>1</v>
      </c>
      <c r="F21" s="26">
        <v>0</v>
      </c>
      <c r="G21" s="26">
        <f t="shared" si="0"/>
        <v>1</v>
      </c>
      <c r="H21" s="25">
        <v>38</v>
      </c>
      <c r="I21" s="25">
        <v>39</v>
      </c>
      <c r="J21" s="27">
        <v>37</v>
      </c>
      <c r="K21" s="28">
        <v>344.9</v>
      </c>
      <c r="L21" s="33">
        <v>28515</v>
      </c>
      <c r="M21" s="29">
        <v>1737836.75</v>
      </c>
      <c r="N21" s="30">
        <f>1000*Tabela1[[#This Row],[Skupaj vsi 
zaposleni]]/Tabela1[[#This Row],[Število
prebivalcev
31.12.2024]]</f>
        <v>1.3326319480974926</v>
      </c>
    </row>
    <row r="22" spans="1:14" x14ac:dyDescent="0.25">
      <c r="A22" s="24" t="s">
        <v>91</v>
      </c>
      <c r="B22" s="25">
        <v>23</v>
      </c>
      <c r="C22" s="26">
        <v>1</v>
      </c>
      <c r="D22" s="25">
        <f t="shared" si="1"/>
        <v>24</v>
      </c>
      <c r="E22" s="26">
        <v>2</v>
      </c>
      <c r="F22" s="26">
        <v>0</v>
      </c>
      <c r="G22" s="26">
        <f t="shared" si="0"/>
        <v>2</v>
      </c>
      <c r="H22" s="25">
        <v>26</v>
      </c>
      <c r="I22" s="25">
        <v>25</v>
      </c>
      <c r="J22" s="27">
        <v>24</v>
      </c>
      <c r="K22" s="28">
        <v>249.5</v>
      </c>
      <c r="L22" s="33">
        <v>17118</v>
      </c>
      <c r="M22" s="29">
        <v>1112929.6200000001</v>
      </c>
      <c r="N22" s="30">
        <f>1000*Tabela1[[#This Row],[Skupaj vsi 
zaposleni]]/Tabela1[[#This Row],[Število
prebivalcev
31.12.2024]]</f>
        <v>1.5188690267554621</v>
      </c>
    </row>
    <row r="23" spans="1:14" x14ac:dyDescent="0.25">
      <c r="A23" s="24" t="s">
        <v>92</v>
      </c>
      <c r="B23" s="25">
        <v>19</v>
      </c>
      <c r="C23" s="26">
        <v>5</v>
      </c>
      <c r="D23" s="25">
        <f t="shared" si="1"/>
        <v>24</v>
      </c>
      <c r="E23" s="26">
        <v>0</v>
      </c>
      <c r="F23" s="26">
        <v>0</v>
      </c>
      <c r="G23" s="26">
        <f t="shared" si="0"/>
        <v>0</v>
      </c>
      <c r="H23" s="25">
        <v>24</v>
      </c>
      <c r="I23" s="25">
        <v>24</v>
      </c>
      <c r="J23" s="27">
        <v>24</v>
      </c>
      <c r="K23" s="28">
        <v>204.5</v>
      </c>
      <c r="L23" s="33">
        <v>20391</v>
      </c>
      <c r="M23" s="29">
        <v>1159822.08</v>
      </c>
      <c r="N23" s="30">
        <f>1000*Tabela1[[#This Row],[Skupaj vsi 
zaposleni]]/Tabela1[[#This Row],[Število
prebivalcev
31.12.2024]]</f>
        <v>1.1769898484625569</v>
      </c>
    </row>
    <row r="24" spans="1:14" x14ac:dyDescent="0.25">
      <c r="A24" s="24" t="s">
        <v>93</v>
      </c>
      <c r="B24" s="25">
        <v>25</v>
      </c>
      <c r="C24" s="26">
        <v>7</v>
      </c>
      <c r="D24" s="25">
        <f t="shared" si="1"/>
        <v>32</v>
      </c>
      <c r="E24" s="26">
        <v>2</v>
      </c>
      <c r="F24" s="26">
        <v>0</v>
      </c>
      <c r="G24" s="26">
        <f t="shared" si="0"/>
        <v>2</v>
      </c>
      <c r="H24" s="25">
        <v>34</v>
      </c>
      <c r="I24" s="25">
        <v>40</v>
      </c>
      <c r="J24" s="27">
        <v>34</v>
      </c>
      <c r="K24" s="28">
        <v>255</v>
      </c>
      <c r="L24" s="29">
        <v>21948</v>
      </c>
      <c r="M24" s="29">
        <v>1519855.35</v>
      </c>
      <c r="N24" s="30">
        <f>1000*Tabela1[[#This Row],[Skupaj vsi 
zaposleni]]/Tabela1[[#This Row],[Število
prebivalcev
31.12.2024]]</f>
        <v>1.5491160925824676</v>
      </c>
    </row>
    <row r="25" spans="1:14" x14ac:dyDescent="0.25">
      <c r="A25" s="24" t="s">
        <v>94</v>
      </c>
      <c r="B25" s="25">
        <v>20</v>
      </c>
      <c r="C25" s="26">
        <v>4</v>
      </c>
      <c r="D25" s="25">
        <f t="shared" si="1"/>
        <v>24</v>
      </c>
      <c r="E25" s="26">
        <v>0</v>
      </c>
      <c r="F25" s="26">
        <v>0</v>
      </c>
      <c r="G25" s="26">
        <f t="shared" si="0"/>
        <v>0</v>
      </c>
      <c r="H25" s="25">
        <f t="shared" ref="H25:H50" si="2">D25+G25</f>
        <v>24</v>
      </c>
      <c r="I25" s="25">
        <v>26</v>
      </c>
      <c r="J25" s="27">
        <v>24</v>
      </c>
      <c r="K25" s="28">
        <v>322</v>
      </c>
      <c r="L25" s="33">
        <v>21886</v>
      </c>
      <c r="M25" s="29">
        <v>1150271.78</v>
      </c>
      <c r="N25" s="30">
        <f>1000*Tabela1[[#This Row],[Skupaj vsi 
zaposleni]]/Tabela1[[#This Row],[Število
prebivalcev
31.12.2024]]</f>
        <v>1.0965914283103353</v>
      </c>
    </row>
    <row r="26" spans="1:14" x14ac:dyDescent="0.25">
      <c r="A26" s="24" t="s">
        <v>95</v>
      </c>
      <c r="B26" s="25">
        <v>246</v>
      </c>
      <c r="C26" s="26">
        <v>34</v>
      </c>
      <c r="D26" s="25">
        <f t="shared" si="1"/>
        <v>280</v>
      </c>
      <c r="E26" s="26">
        <v>7</v>
      </c>
      <c r="F26" s="26">
        <v>1</v>
      </c>
      <c r="G26" s="26">
        <f t="shared" si="0"/>
        <v>8</v>
      </c>
      <c r="H26" s="25">
        <v>288</v>
      </c>
      <c r="I26" s="25">
        <v>308</v>
      </c>
      <c r="J26" s="27">
        <v>277</v>
      </c>
      <c r="K26" s="28">
        <v>903.9</v>
      </c>
      <c r="L26" s="33">
        <v>375719</v>
      </c>
      <c r="M26" s="29">
        <v>13944452.82</v>
      </c>
      <c r="N26" s="30">
        <f>1000*Tabela1[[#This Row],[Skupaj vsi 
zaposleni]]/Tabela1[[#This Row],[Število
prebivalcev
31.12.2024]]</f>
        <v>0.76653030589350024</v>
      </c>
    </row>
    <row r="27" spans="1:14" x14ac:dyDescent="0.25">
      <c r="A27" s="24" t="s">
        <v>96</v>
      </c>
      <c r="B27" s="25">
        <v>17</v>
      </c>
      <c r="C27" s="26">
        <v>5</v>
      </c>
      <c r="D27" s="25">
        <f t="shared" si="1"/>
        <v>22</v>
      </c>
      <c r="E27" s="26">
        <v>1</v>
      </c>
      <c r="F27" s="26">
        <v>2</v>
      </c>
      <c r="G27" s="26">
        <f t="shared" si="0"/>
        <v>3</v>
      </c>
      <c r="H27" s="25">
        <v>25</v>
      </c>
      <c r="I27" s="25">
        <v>23</v>
      </c>
      <c r="J27" s="27">
        <v>23</v>
      </c>
      <c r="K27" s="28">
        <v>175.3</v>
      </c>
      <c r="L27" s="33">
        <v>17144</v>
      </c>
      <c r="M27" s="29">
        <v>981792.65</v>
      </c>
      <c r="N27" s="30">
        <f>1000*Tabela1[[#This Row],[Skupaj vsi 
zaposleni]]/Tabela1[[#This Row],[Število
prebivalcev
31.12.2024]]</f>
        <v>1.4582361175921605</v>
      </c>
    </row>
    <row r="28" spans="1:14" x14ac:dyDescent="0.25">
      <c r="A28" s="24" t="s">
        <v>97</v>
      </c>
      <c r="B28" s="25">
        <v>21</v>
      </c>
      <c r="C28" s="26">
        <v>0</v>
      </c>
      <c r="D28" s="25">
        <f t="shared" si="1"/>
        <v>21</v>
      </c>
      <c r="E28" s="26">
        <v>0</v>
      </c>
      <c r="F28" s="26">
        <v>0</v>
      </c>
      <c r="G28" s="26">
        <f t="shared" si="0"/>
        <v>0</v>
      </c>
      <c r="H28" s="25">
        <v>21</v>
      </c>
      <c r="I28" s="25">
        <v>21</v>
      </c>
      <c r="J28" s="27">
        <v>21</v>
      </c>
      <c r="K28" s="28">
        <v>173</v>
      </c>
      <c r="L28" s="33">
        <v>15018</v>
      </c>
      <c r="M28" s="29">
        <v>1115819.2</v>
      </c>
      <c r="N28" s="30">
        <f>1000*Tabela1[[#This Row],[Skupaj vsi 
zaposleni]]/Tabela1[[#This Row],[Število
prebivalcev
31.12.2024]]</f>
        <v>1.3983220135836996</v>
      </c>
    </row>
    <row r="29" spans="1:14" x14ac:dyDescent="0.25">
      <c r="A29" s="24" t="s">
        <v>98</v>
      </c>
      <c r="B29" s="25">
        <v>113</v>
      </c>
      <c r="C29" s="26">
        <v>37</v>
      </c>
      <c r="D29" s="25">
        <f t="shared" si="1"/>
        <v>150</v>
      </c>
      <c r="E29" s="26">
        <v>5</v>
      </c>
      <c r="F29" s="26">
        <v>0</v>
      </c>
      <c r="G29" s="26">
        <f t="shared" si="0"/>
        <v>5</v>
      </c>
      <c r="H29" s="25">
        <v>155</v>
      </c>
      <c r="I29" s="25">
        <v>160</v>
      </c>
      <c r="J29" s="27">
        <v>151</v>
      </c>
      <c r="K29" s="28">
        <v>356.5</v>
      </c>
      <c r="L29" s="33">
        <v>153340</v>
      </c>
      <c r="M29" s="29">
        <v>6403882.9400000004</v>
      </c>
      <c r="N29" s="30">
        <f>1000*Tabela1[[#This Row],[Skupaj vsi 
zaposleni]]/Tabela1[[#This Row],[Število
prebivalcev
31.12.2024]]</f>
        <v>1.0108256162775531</v>
      </c>
    </row>
    <row r="30" spans="1:14" x14ac:dyDescent="0.25">
      <c r="A30" s="24" t="s">
        <v>99</v>
      </c>
      <c r="B30" s="25">
        <v>15</v>
      </c>
      <c r="C30" s="26">
        <v>3</v>
      </c>
      <c r="D30" s="25">
        <f t="shared" si="1"/>
        <v>18</v>
      </c>
      <c r="E30" s="26">
        <v>0</v>
      </c>
      <c r="F30" s="26">
        <v>0</v>
      </c>
      <c r="G30" s="26">
        <f t="shared" si="0"/>
        <v>0</v>
      </c>
      <c r="H30" s="25">
        <v>18</v>
      </c>
      <c r="I30" s="25">
        <v>18</v>
      </c>
      <c r="J30" s="27">
        <v>18</v>
      </c>
      <c r="K30" s="28">
        <v>108.6</v>
      </c>
      <c r="L30" s="33">
        <v>8506</v>
      </c>
      <c r="M30" s="29">
        <v>771775.36</v>
      </c>
      <c r="N30" s="30">
        <f>1000*Tabela1[[#This Row],[Skupaj vsi 
zaposleni]]/Tabela1[[#This Row],[Število
prebivalcev
31.12.2024]]</f>
        <v>2.1161533035504352</v>
      </c>
    </row>
    <row r="31" spans="1:14" x14ac:dyDescent="0.25">
      <c r="A31" s="24" t="s">
        <v>100</v>
      </c>
      <c r="B31" s="25">
        <v>18</v>
      </c>
      <c r="C31" s="26">
        <v>4</v>
      </c>
      <c r="D31" s="25">
        <f t="shared" si="1"/>
        <v>22</v>
      </c>
      <c r="E31" s="26">
        <v>0</v>
      </c>
      <c r="F31" s="26">
        <v>0</v>
      </c>
      <c r="G31" s="26">
        <f t="shared" si="0"/>
        <v>0</v>
      </c>
      <c r="H31" s="25">
        <v>22</v>
      </c>
      <c r="I31" s="25">
        <v>22</v>
      </c>
      <c r="J31" s="27">
        <v>22</v>
      </c>
      <c r="K31" s="28">
        <v>508.6</v>
      </c>
      <c r="L31" s="33">
        <v>16563</v>
      </c>
      <c r="M31" s="29">
        <v>1085524.0900000001</v>
      </c>
      <c r="N31" s="30">
        <f>1000*Tabela1[[#This Row],[Skupaj vsi 
zaposleni]]/Tabela1[[#This Row],[Število
prebivalcev
31.12.2024]]</f>
        <v>1.3282617883233714</v>
      </c>
    </row>
    <row r="32" spans="1:14" x14ac:dyDescent="0.25">
      <c r="A32" s="24" t="s">
        <v>101</v>
      </c>
      <c r="B32" s="25">
        <v>53</v>
      </c>
      <c r="C32" s="26">
        <v>13</v>
      </c>
      <c r="D32" s="25">
        <f t="shared" si="1"/>
        <v>66</v>
      </c>
      <c r="E32" s="26">
        <v>3</v>
      </c>
      <c r="F32" s="26">
        <v>0</v>
      </c>
      <c r="G32" s="26">
        <f t="shared" si="0"/>
        <v>3</v>
      </c>
      <c r="H32" s="25">
        <v>69</v>
      </c>
      <c r="I32" s="25">
        <v>70</v>
      </c>
      <c r="J32" s="27">
        <v>67</v>
      </c>
      <c r="K32" s="28">
        <v>691.7</v>
      </c>
      <c r="L32" s="29">
        <v>54489</v>
      </c>
      <c r="M32" s="29">
        <v>2950103.6</v>
      </c>
      <c r="N32" s="30">
        <f>1000*Tabela1[[#This Row],[Skupaj vsi 
zaposleni]]/Tabela1[[#This Row],[Število
prebivalcev
31.12.2024]]</f>
        <v>1.2663106315036063</v>
      </c>
    </row>
    <row r="33" spans="1:14" x14ac:dyDescent="0.25">
      <c r="A33" s="24" t="s">
        <v>102</v>
      </c>
      <c r="B33" s="25">
        <v>52</v>
      </c>
      <c r="C33" s="26">
        <v>18</v>
      </c>
      <c r="D33" s="25">
        <f t="shared" si="1"/>
        <v>70</v>
      </c>
      <c r="E33" s="26">
        <v>2</v>
      </c>
      <c r="F33" s="26">
        <v>1</v>
      </c>
      <c r="G33" s="26">
        <f t="shared" si="0"/>
        <v>3</v>
      </c>
      <c r="H33" s="25">
        <v>73</v>
      </c>
      <c r="I33" s="25">
        <v>74</v>
      </c>
      <c r="J33" s="27">
        <v>70</v>
      </c>
      <c r="K33" s="28">
        <v>605.20000000000005</v>
      </c>
      <c r="L33" s="33">
        <v>58352</v>
      </c>
      <c r="M33" s="29">
        <v>3161746.3</v>
      </c>
      <c r="N33" s="30">
        <f>1000*Tabela1[[#This Row],[Skupaj vsi 
zaposleni]]/Tabela1[[#This Row],[Število
prebivalcev
31.12.2024]]</f>
        <v>1.2510282423910064</v>
      </c>
    </row>
    <row r="34" spans="1:14" x14ac:dyDescent="0.25">
      <c r="A34" s="24" t="s">
        <v>103</v>
      </c>
      <c r="B34" s="25">
        <v>57</v>
      </c>
      <c r="C34" s="26">
        <v>17</v>
      </c>
      <c r="D34" s="25">
        <f t="shared" si="1"/>
        <v>74</v>
      </c>
      <c r="E34" s="26">
        <v>0</v>
      </c>
      <c r="F34" s="26">
        <v>0</v>
      </c>
      <c r="G34" s="26">
        <f t="shared" si="0"/>
        <v>0</v>
      </c>
      <c r="H34" s="25">
        <v>74</v>
      </c>
      <c r="I34" s="25">
        <v>75</v>
      </c>
      <c r="J34" s="27">
        <v>72</v>
      </c>
      <c r="K34" s="28">
        <v>760.2</v>
      </c>
      <c r="L34" s="33">
        <v>67918</v>
      </c>
      <c r="M34" s="29">
        <v>3325994.67</v>
      </c>
      <c r="N34" s="30">
        <f>1000*Tabela1[[#This Row],[Skupaj vsi 
zaposleni]]/Tabela1[[#This Row],[Število
prebivalcev
31.12.2024]]</f>
        <v>1.0895491622250362</v>
      </c>
    </row>
    <row r="35" spans="1:14" x14ac:dyDescent="0.25">
      <c r="A35" s="24" t="s">
        <v>104</v>
      </c>
      <c r="B35" s="25">
        <v>16</v>
      </c>
      <c r="C35" s="26">
        <v>4</v>
      </c>
      <c r="D35" s="25">
        <f t="shared" si="1"/>
        <v>20</v>
      </c>
      <c r="E35" s="26">
        <v>1</v>
      </c>
      <c r="F35" s="26">
        <v>1</v>
      </c>
      <c r="G35" s="26">
        <f t="shared" si="0"/>
        <v>2</v>
      </c>
      <c r="H35" s="25">
        <v>22</v>
      </c>
      <c r="I35" s="25">
        <v>22</v>
      </c>
      <c r="J35" s="27">
        <v>21</v>
      </c>
      <c r="K35" s="28">
        <v>212.5</v>
      </c>
      <c r="L35" s="33">
        <v>15673</v>
      </c>
      <c r="M35" s="29">
        <v>982516.39</v>
      </c>
      <c r="N35" s="30">
        <f>1000*Tabela1[[#This Row],[Skupaj vsi 
zaposleni]]/Tabela1[[#This Row],[Število
prebivalcev
31.12.2024]]</f>
        <v>1.4036878708607159</v>
      </c>
    </row>
    <row r="36" spans="1:14" x14ac:dyDescent="0.25">
      <c r="A36" s="24" t="s">
        <v>105</v>
      </c>
      <c r="B36" s="25">
        <v>22</v>
      </c>
      <c r="C36" s="26">
        <v>5</v>
      </c>
      <c r="D36" s="25">
        <f t="shared" si="1"/>
        <v>27</v>
      </c>
      <c r="E36" s="26">
        <v>0</v>
      </c>
      <c r="F36" s="26">
        <v>0</v>
      </c>
      <c r="G36" s="26">
        <f t="shared" si="0"/>
        <v>0</v>
      </c>
      <c r="H36" s="25">
        <v>27</v>
      </c>
      <c r="I36" s="25">
        <v>29</v>
      </c>
      <c r="J36" s="27">
        <v>27</v>
      </c>
      <c r="K36" s="28">
        <v>172.3</v>
      </c>
      <c r="L36" s="33">
        <v>19650</v>
      </c>
      <c r="M36" s="29">
        <v>1246319.1499999999</v>
      </c>
      <c r="N36" s="30">
        <f>1000*Tabela1[[#This Row],[Skupaj vsi 
zaposleni]]/Tabela1[[#This Row],[Število
prebivalcev
31.12.2024]]</f>
        <v>1.3740458015267176</v>
      </c>
    </row>
    <row r="37" spans="1:14" x14ac:dyDescent="0.25">
      <c r="A37" s="24" t="s">
        <v>106</v>
      </c>
      <c r="B37" s="25">
        <v>23</v>
      </c>
      <c r="C37" s="26">
        <v>5</v>
      </c>
      <c r="D37" s="25">
        <f t="shared" si="1"/>
        <v>28</v>
      </c>
      <c r="E37" s="26">
        <v>0</v>
      </c>
      <c r="F37" s="26">
        <v>0</v>
      </c>
      <c r="G37" s="26">
        <f t="shared" si="0"/>
        <v>0</v>
      </c>
      <c r="H37" s="25">
        <v>28</v>
      </c>
      <c r="I37" s="25">
        <v>28</v>
      </c>
      <c r="J37" s="27">
        <v>28</v>
      </c>
      <c r="K37" s="28">
        <v>43.5</v>
      </c>
      <c r="L37" s="33">
        <v>18091</v>
      </c>
      <c r="M37" s="29">
        <v>1265167.99</v>
      </c>
      <c r="N37" s="30">
        <f>1000*Tabela1[[#This Row],[Skupaj vsi 
zaposleni]]/Tabela1[[#This Row],[Število
prebivalcev
31.12.2024]]</f>
        <v>1.5477309159250456</v>
      </c>
    </row>
    <row r="38" spans="1:14" x14ac:dyDescent="0.25">
      <c r="A38" s="24" t="s">
        <v>107</v>
      </c>
      <c r="B38" s="25">
        <v>24</v>
      </c>
      <c r="C38" s="26">
        <v>6</v>
      </c>
      <c r="D38" s="25">
        <f t="shared" si="1"/>
        <v>30</v>
      </c>
      <c r="E38" s="26">
        <v>1</v>
      </c>
      <c r="F38" s="26">
        <v>0</v>
      </c>
      <c r="G38" s="26">
        <f t="shared" si="0"/>
        <v>1</v>
      </c>
      <c r="H38" s="25">
        <v>31</v>
      </c>
      <c r="I38" s="25">
        <v>32</v>
      </c>
      <c r="J38" s="27">
        <v>30</v>
      </c>
      <c r="K38" s="28">
        <v>493.2</v>
      </c>
      <c r="L38" s="33">
        <v>23833</v>
      </c>
      <c r="M38" s="29">
        <v>1374733.43</v>
      </c>
      <c r="N38" s="30">
        <f>1000*Tabela1[[#This Row],[Skupaj vsi 
zaposleni]]/Tabela1[[#This Row],[Število
prebivalcev
31.12.2024]]</f>
        <v>1.3007174925523435</v>
      </c>
    </row>
    <row r="39" spans="1:14" x14ac:dyDescent="0.25">
      <c r="A39" s="24" t="s">
        <v>108</v>
      </c>
      <c r="B39" s="25">
        <v>54</v>
      </c>
      <c r="C39" s="26">
        <v>11</v>
      </c>
      <c r="D39" s="25">
        <f t="shared" si="1"/>
        <v>65</v>
      </c>
      <c r="E39" s="26">
        <v>0</v>
      </c>
      <c r="F39" s="26">
        <v>2</v>
      </c>
      <c r="G39" s="26">
        <f t="shared" si="0"/>
        <v>2</v>
      </c>
      <c r="H39" s="25">
        <v>67</v>
      </c>
      <c r="I39" s="25">
        <v>73</v>
      </c>
      <c r="J39" s="27">
        <v>65</v>
      </c>
      <c r="K39" s="28">
        <v>646.6</v>
      </c>
      <c r="L39" s="33">
        <v>70216</v>
      </c>
      <c r="M39" s="29">
        <v>3087449.7</v>
      </c>
      <c r="N39" s="30">
        <f>1000*Tabela1[[#This Row],[Skupaj vsi 
zaposleni]]/Tabela1[[#This Row],[Število
prebivalcev
31.12.2024]]</f>
        <v>0.95419847328244278</v>
      </c>
    </row>
    <row r="40" spans="1:14" x14ac:dyDescent="0.25">
      <c r="A40" s="24" t="s">
        <v>109</v>
      </c>
      <c r="B40" s="25">
        <v>16</v>
      </c>
      <c r="C40" s="26">
        <v>4</v>
      </c>
      <c r="D40" s="25">
        <f t="shared" si="1"/>
        <v>20</v>
      </c>
      <c r="E40" s="26">
        <v>0</v>
      </c>
      <c r="F40" s="26">
        <v>0</v>
      </c>
      <c r="G40" s="26">
        <f t="shared" si="0"/>
        <v>0</v>
      </c>
      <c r="H40" s="25">
        <v>20</v>
      </c>
      <c r="I40" s="25">
        <v>22</v>
      </c>
      <c r="J40" s="27">
        <v>20</v>
      </c>
      <c r="K40" s="28">
        <v>346.3</v>
      </c>
      <c r="L40" s="33">
        <v>15588</v>
      </c>
      <c r="M40" s="29">
        <v>869063.68000000005</v>
      </c>
      <c r="N40" s="30">
        <f>1000*Tabela1[[#This Row],[Skupaj vsi 
zaposleni]]/Tabela1[[#This Row],[Število
prebivalcev
31.12.2024]]</f>
        <v>1.2830382345393894</v>
      </c>
    </row>
    <row r="41" spans="1:14" x14ac:dyDescent="0.25">
      <c r="A41" s="24" t="s">
        <v>110</v>
      </c>
      <c r="B41" s="25">
        <v>28</v>
      </c>
      <c r="C41" s="26">
        <v>5</v>
      </c>
      <c r="D41" s="25">
        <f t="shared" si="1"/>
        <v>33</v>
      </c>
      <c r="E41" s="26">
        <v>2</v>
      </c>
      <c r="F41" s="26">
        <v>0</v>
      </c>
      <c r="G41" s="26">
        <f t="shared" si="0"/>
        <v>2</v>
      </c>
      <c r="H41" s="25">
        <v>35</v>
      </c>
      <c r="I41" s="25">
        <v>36</v>
      </c>
      <c r="J41" s="27">
        <v>32</v>
      </c>
      <c r="K41" s="28">
        <v>641</v>
      </c>
      <c r="L41" s="33">
        <v>35481</v>
      </c>
      <c r="M41" s="29">
        <v>1598596.17</v>
      </c>
      <c r="N41" s="30">
        <f>1000*Tabela1[[#This Row],[Skupaj vsi 
zaposleni]]/Tabela1[[#This Row],[Število
prebivalcev
31.12.2024]]</f>
        <v>0.98644344860629629</v>
      </c>
    </row>
    <row r="42" spans="1:14" x14ac:dyDescent="0.25">
      <c r="A42" s="24" t="s">
        <v>111</v>
      </c>
      <c r="B42" s="25">
        <v>20</v>
      </c>
      <c r="C42" s="26">
        <v>11</v>
      </c>
      <c r="D42" s="25">
        <f t="shared" si="1"/>
        <v>31</v>
      </c>
      <c r="E42" s="26">
        <v>0</v>
      </c>
      <c r="F42" s="26">
        <v>0</v>
      </c>
      <c r="G42" s="26">
        <f t="shared" si="0"/>
        <v>0</v>
      </c>
      <c r="H42" s="25">
        <v>31</v>
      </c>
      <c r="I42" s="25">
        <v>33</v>
      </c>
      <c r="J42" s="27">
        <v>30</v>
      </c>
      <c r="K42" s="28">
        <v>303.89999999999998</v>
      </c>
      <c r="L42" s="33">
        <v>24501</v>
      </c>
      <c r="M42" s="29">
        <v>1323946.3</v>
      </c>
      <c r="N42" s="30">
        <f>1000*Tabela1[[#This Row],[Skupaj vsi 
zaposleni]]/Tabela1[[#This Row],[Število
prebivalcev
31.12.2024]]</f>
        <v>1.2652544794090037</v>
      </c>
    </row>
    <row r="43" spans="1:14" x14ac:dyDescent="0.25">
      <c r="A43" s="24" t="s">
        <v>112</v>
      </c>
      <c r="B43" s="25">
        <v>17</v>
      </c>
      <c r="C43" s="26">
        <v>1</v>
      </c>
      <c r="D43" s="25">
        <f t="shared" si="1"/>
        <v>18</v>
      </c>
      <c r="E43" s="26">
        <v>2</v>
      </c>
      <c r="F43" s="26">
        <v>0</v>
      </c>
      <c r="G43" s="26">
        <f t="shared" si="0"/>
        <v>2</v>
      </c>
      <c r="H43" s="25">
        <v>20</v>
      </c>
      <c r="I43" s="25">
        <v>20</v>
      </c>
      <c r="J43" s="27">
        <v>19</v>
      </c>
      <c r="K43" s="28">
        <v>337.6</v>
      </c>
      <c r="L43" s="33">
        <v>14009</v>
      </c>
      <c r="M43" s="29">
        <v>891901.97</v>
      </c>
      <c r="N43" s="30">
        <f>1000*Tabela1[[#This Row],[Skupaj vsi 
zaposleni]]/Tabela1[[#This Row],[Število
prebivalcev
31.12.2024]]</f>
        <v>1.4276536512242131</v>
      </c>
    </row>
    <row r="44" spans="1:14" x14ac:dyDescent="0.25">
      <c r="A44" s="24" t="s">
        <v>113</v>
      </c>
      <c r="B44" s="25">
        <v>18</v>
      </c>
      <c r="C44" s="26">
        <v>5</v>
      </c>
      <c r="D44" s="25">
        <f t="shared" si="1"/>
        <v>23</v>
      </c>
      <c r="E44" s="26">
        <v>1</v>
      </c>
      <c r="F44" s="26">
        <v>0</v>
      </c>
      <c r="G44" s="26">
        <f t="shared" si="0"/>
        <v>1</v>
      </c>
      <c r="H44" s="25">
        <v>24</v>
      </c>
      <c r="I44" s="25">
        <v>23</v>
      </c>
      <c r="J44" s="27">
        <v>23</v>
      </c>
      <c r="K44" s="28">
        <v>209.5</v>
      </c>
      <c r="L44" s="29">
        <v>14573</v>
      </c>
      <c r="M44" s="29">
        <v>1015685.48</v>
      </c>
      <c r="N44" s="30">
        <f>1000*Tabela1[[#This Row],[Skupaj vsi 
zaposleni]]/Tabela1[[#This Row],[Število
prebivalcev
31.12.2024]]</f>
        <v>1.6468812186921018</v>
      </c>
    </row>
    <row r="45" spans="1:14" x14ac:dyDescent="0.25">
      <c r="A45" s="24" t="s">
        <v>114</v>
      </c>
      <c r="B45" s="25">
        <v>14</v>
      </c>
      <c r="C45" s="26">
        <v>3</v>
      </c>
      <c r="D45" s="25">
        <f t="shared" si="1"/>
        <v>17</v>
      </c>
      <c r="E45" s="26">
        <v>2</v>
      </c>
      <c r="F45" s="26">
        <v>0</v>
      </c>
      <c r="G45" s="26">
        <f t="shared" si="0"/>
        <v>2</v>
      </c>
      <c r="H45" s="25">
        <v>19</v>
      </c>
      <c r="I45" s="25">
        <v>26</v>
      </c>
      <c r="J45" s="27">
        <v>19</v>
      </c>
      <c r="K45" s="28">
        <v>289.39999999999998</v>
      </c>
      <c r="L45" s="33">
        <v>18222</v>
      </c>
      <c r="M45" s="29">
        <v>1087806.3899999999</v>
      </c>
      <c r="N45" s="30">
        <f>1000*Tabela1[[#This Row],[Skupaj vsi 
zaposleni]]/Tabela1[[#This Row],[Število
prebivalcev
31.12.2024]]</f>
        <v>1.0426956426297882</v>
      </c>
    </row>
    <row r="46" spans="1:14" x14ac:dyDescent="0.25">
      <c r="A46" s="24" t="s">
        <v>115</v>
      </c>
      <c r="B46" s="25">
        <v>32</v>
      </c>
      <c r="C46" s="26">
        <v>4</v>
      </c>
      <c r="D46" s="25">
        <f t="shared" si="1"/>
        <v>36</v>
      </c>
      <c r="E46" s="26">
        <v>4</v>
      </c>
      <c r="F46" s="26">
        <v>0</v>
      </c>
      <c r="G46" s="26">
        <f t="shared" si="0"/>
        <v>4</v>
      </c>
      <c r="H46" s="25">
        <v>40</v>
      </c>
      <c r="I46" s="25">
        <v>37</v>
      </c>
      <c r="J46" s="27">
        <v>37</v>
      </c>
      <c r="K46" s="28">
        <v>659.9</v>
      </c>
      <c r="L46" s="33">
        <v>27077</v>
      </c>
      <c r="M46" s="29">
        <v>1417623.44</v>
      </c>
      <c r="N46" s="30">
        <f>1000*Tabela1[[#This Row],[Skupaj vsi 
zaposleni]]/Tabela1[[#This Row],[Število
prebivalcev
31.12.2024]]</f>
        <v>1.4772685304871294</v>
      </c>
    </row>
    <row r="47" spans="1:14" x14ac:dyDescent="0.25">
      <c r="A47" s="24" t="s">
        <v>116</v>
      </c>
      <c r="B47" s="25">
        <v>21</v>
      </c>
      <c r="C47" s="26">
        <v>5</v>
      </c>
      <c r="D47" s="25">
        <f t="shared" si="1"/>
        <v>26</v>
      </c>
      <c r="E47" s="26">
        <v>1</v>
      </c>
      <c r="F47" s="26">
        <v>0</v>
      </c>
      <c r="G47" s="26">
        <f t="shared" si="0"/>
        <v>1</v>
      </c>
      <c r="H47" s="25">
        <v>27</v>
      </c>
      <c r="I47" s="25">
        <v>26</v>
      </c>
      <c r="J47" s="27">
        <v>26</v>
      </c>
      <c r="K47" s="28">
        <v>285.7</v>
      </c>
      <c r="L47" s="33">
        <v>21635</v>
      </c>
      <c r="M47" s="29">
        <v>1130251.79</v>
      </c>
      <c r="N47" s="30">
        <f>1000*Tabela1[[#This Row],[Skupaj vsi 
zaposleni]]/Tabela1[[#This Row],[Število
prebivalcev
31.12.2024]]</f>
        <v>1.247977813727756</v>
      </c>
    </row>
    <row r="48" spans="1:14" x14ac:dyDescent="0.25">
      <c r="A48" s="24" t="s">
        <v>117</v>
      </c>
      <c r="B48" s="25">
        <v>29</v>
      </c>
      <c r="C48" s="26">
        <v>6</v>
      </c>
      <c r="D48" s="25">
        <f t="shared" si="1"/>
        <v>35</v>
      </c>
      <c r="E48" s="26">
        <v>2</v>
      </c>
      <c r="F48" s="26">
        <v>0</v>
      </c>
      <c r="G48" s="26">
        <f t="shared" si="0"/>
        <v>2</v>
      </c>
      <c r="H48" s="25">
        <v>37</v>
      </c>
      <c r="I48" s="25">
        <v>36</v>
      </c>
      <c r="J48" s="27">
        <v>36</v>
      </c>
      <c r="K48" s="28">
        <v>367.9</v>
      </c>
      <c r="L48" s="33">
        <v>36792</v>
      </c>
      <c r="M48" s="29">
        <v>1772015.07</v>
      </c>
      <c r="N48" s="30">
        <f>1000*Tabela1[[#This Row],[Skupaj vsi 
zaposleni]]/Tabela1[[#This Row],[Število
prebivalcev
31.12.2024]]</f>
        <v>1.005653402913677</v>
      </c>
    </row>
    <row r="49" spans="1:14" x14ac:dyDescent="0.25">
      <c r="A49" s="24" t="s">
        <v>118</v>
      </c>
      <c r="B49" s="25">
        <v>25</v>
      </c>
      <c r="C49" s="26">
        <v>3</v>
      </c>
      <c r="D49" s="25">
        <f t="shared" si="1"/>
        <v>28</v>
      </c>
      <c r="E49" s="26">
        <v>1</v>
      </c>
      <c r="F49" s="26">
        <v>0</v>
      </c>
      <c r="G49" s="26">
        <f t="shared" si="0"/>
        <v>1</v>
      </c>
      <c r="H49" s="25">
        <v>29</v>
      </c>
      <c r="I49" s="25">
        <v>29</v>
      </c>
      <c r="J49" s="27">
        <v>28</v>
      </c>
      <c r="K49" s="28">
        <v>224</v>
      </c>
      <c r="L49" s="33">
        <v>24377</v>
      </c>
      <c r="M49" s="29">
        <v>1286874.95</v>
      </c>
      <c r="N49" s="30">
        <f>1000*Tabela1[[#This Row],[Skupaj vsi 
zaposleni]]/Tabela1[[#This Row],[Število
prebivalcev
31.12.2024]]</f>
        <v>1.189645977765927</v>
      </c>
    </row>
    <row r="50" spans="1:14" x14ac:dyDescent="0.25">
      <c r="A50" s="24" t="s">
        <v>119</v>
      </c>
      <c r="B50" s="25">
        <v>21</v>
      </c>
      <c r="C50" s="26">
        <v>1</v>
      </c>
      <c r="D50" s="25">
        <f t="shared" si="1"/>
        <v>22</v>
      </c>
      <c r="E50" s="26">
        <v>0</v>
      </c>
      <c r="F50" s="26">
        <v>0</v>
      </c>
      <c r="G50" s="26">
        <f t="shared" si="0"/>
        <v>0</v>
      </c>
      <c r="H50" s="25">
        <f t="shared" si="2"/>
        <v>22</v>
      </c>
      <c r="I50" s="25">
        <v>22</v>
      </c>
      <c r="J50" s="27">
        <v>22</v>
      </c>
      <c r="K50" s="28">
        <v>239.8</v>
      </c>
      <c r="L50" s="33">
        <v>20547</v>
      </c>
      <c r="M50" s="29">
        <v>1101414.72</v>
      </c>
      <c r="N50" s="30">
        <f>1000*Tabela1[[#This Row],[Skupaj vsi 
zaposleni]]/Tabela1[[#This Row],[Število
prebivalcev
31.12.2024]]</f>
        <v>1.0707159195989682</v>
      </c>
    </row>
    <row r="51" spans="1:14" x14ac:dyDescent="0.25">
      <c r="A51" s="24" t="s">
        <v>120</v>
      </c>
      <c r="B51" s="25">
        <v>31</v>
      </c>
      <c r="C51" s="26">
        <v>4</v>
      </c>
      <c r="D51" s="25">
        <f t="shared" si="1"/>
        <v>35</v>
      </c>
      <c r="E51" s="26">
        <v>1</v>
      </c>
      <c r="F51" s="26">
        <v>0</v>
      </c>
      <c r="G51" s="26">
        <f t="shared" si="0"/>
        <v>1</v>
      </c>
      <c r="H51" s="25">
        <v>36</v>
      </c>
      <c r="I51" s="25">
        <v>37</v>
      </c>
      <c r="J51" s="27">
        <v>36</v>
      </c>
      <c r="K51" s="28">
        <v>512.4</v>
      </c>
      <c r="L51" s="33">
        <v>43354</v>
      </c>
      <c r="M51" s="29">
        <v>1999032.83</v>
      </c>
      <c r="N51" s="30">
        <f>1000*Tabela1[[#This Row],[Skupaj vsi 
zaposleni]]/Tabela1[[#This Row],[Število
prebivalcev
31.12.2024]]</f>
        <v>0.83037320662453296</v>
      </c>
    </row>
    <row r="52" spans="1:14" x14ac:dyDescent="0.25">
      <c r="A52" s="24" t="s">
        <v>121</v>
      </c>
      <c r="B52" s="25">
        <v>34</v>
      </c>
      <c r="C52" s="26">
        <v>6</v>
      </c>
      <c r="D52" s="25">
        <f t="shared" si="1"/>
        <v>40</v>
      </c>
      <c r="E52" s="26">
        <v>2</v>
      </c>
      <c r="F52" s="26">
        <v>0</v>
      </c>
      <c r="G52" s="26">
        <f t="shared" si="0"/>
        <v>2</v>
      </c>
      <c r="H52" s="25">
        <v>42</v>
      </c>
      <c r="I52" s="25">
        <v>42</v>
      </c>
      <c r="J52" s="27">
        <v>42</v>
      </c>
      <c r="K52" s="28">
        <v>400</v>
      </c>
      <c r="L52" s="33">
        <v>33242</v>
      </c>
      <c r="M52" s="29">
        <v>1906012.09</v>
      </c>
      <c r="N52" s="30">
        <f>1000*Tabela1[[#This Row],[Skupaj vsi 
zaposleni]]/Tabela1[[#This Row],[Število
prebivalcev
31.12.2024]]</f>
        <v>1.2634618855664521</v>
      </c>
    </row>
    <row r="53" spans="1:14" x14ac:dyDescent="0.25">
      <c r="A53" s="24" t="s">
        <v>122</v>
      </c>
      <c r="B53" s="25">
        <v>23</v>
      </c>
      <c r="C53" s="26">
        <v>7</v>
      </c>
      <c r="D53" s="25">
        <f t="shared" si="1"/>
        <v>30</v>
      </c>
      <c r="E53" s="26">
        <v>1</v>
      </c>
      <c r="F53" s="26">
        <v>1</v>
      </c>
      <c r="G53" s="26">
        <f t="shared" si="0"/>
        <v>2</v>
      </c>
      <c r="H53" s="25">
        <v>32</v>
      </c>
      <c r="I53" s="25">
        <v>31</v>
      </c>
      <c r="J53" s="27">
        <v>30</v>
      </c>
      <c r="K53" s="28">
        <v>942.3</v>
      </c>
      <c r="L53" s="33">
        <v>17828</v>
      </c>
      <c r="M53" s="29">
        <v>1247500.76</v>
      </c>
      <c r="N53" s="30">
        <f>1000*Tabela1[[#This Row],[Skupaj vsi 
zaposleni]]/Tabela1[[#This Row],[Število
prebivalcev
31.12.2024]]</f>
        <v>1.7949293246578415</v>
      </c>
    </row>
    <row r="54" spans="1:14" x14ac:dyDescent="0.25">
      <c r="A54" s="24" t="s">
        <v>123</v>
      </c>
      <c r="B54" s="25">
        <v>17</v>
      </c>
      <c r="C54" s="26">
        <v>4</v>
      </c>
      <c r="D54" s="25">
        <f t="shared" si="1"/>
        <v>21</v>
      </c>
      <c r="E54" s="26">
        <v>1</v>
      </c>
      <c r="F54" s="26">
        <v>0</v>
      </c>
      <c r="G54" s="26">
        <f t="shared" si="0"/>
        <v>1</v>
      </c>
      <c r="H54" s="25">
        <v>22</v>
      </c>
      <c r="I54" s="25">
        <v>24</v>
      </c>
      <c r="J54" s="27">
        <v>22</v>
      </c>
      <c r="K54" s="28">
        <v>58.1</v>
      </c>
      <c r="L54" s="33">
        <v>16036</v>
      </c>
      <c r="M54" s="29">
        <v>1000072.45</v>
      </c>
      <c r="N54" s="30">
        <f>1000*Tabela1[[#This Row],[Skupaj vsi 
zaposleni]]/Tabela1[[#This Row],[Število
prebivalcev
31.12.2024]]</f>
        <v>1.3719131953105512</v>
      </c>
    </row>
    <row r="55" spans="1:14" x14ac:dyDescent="0.25">
      <c r="A55" s="24" t="s">
        <v>124</v>
      </c>
      <c r="B55" s="25">
        <v>21</v>
      </c>
      <c r="C55" s="26">
        <v>2</v>
      </c>
      <c r="D55" s="25">
        <f t="shared" si="1"/>
        <v>23</v>
      </c>
      <c r="E55" s="26">
        <v>1</v>
      </c>
      <c r="F55" s="26">
        <v>0</v>
      </c>
      <c r="G55" s="26">
        <f t="shared" si="0"/>
        <v>1</v>
      </c>
      <c r="H55" s="25">
        <v>24</v>
      </c>
      <c r="I55" s="25">
        <v>28</v>
      </c>
      <c r="J55" s="27">
        <v>24</v>
      </c>
      <c r="K55" s="28">
        <v>317.10000000000002</v>
      </c>
      <c r="L55" s="33">
        <v>22498</v>
      </c>
      <c r="M55" s="29">
        <v>1317980.8</v>
      </c>
      <c r="N55" s="30">
        <f>1000*Tabela1[[#This Row],[Skupaj vsi 
zaposleni]]/Tabela1[[#This Row],[Število
prebivalcev
31.12.2024]]</f>
        <v>1.0667614899102142</v>
      </c>
    </row>
    <row r="56" spans="1:14" x14ac:dyDescent="0.25">
      <c r="A56" s="24" t="s">
        <v>125</v>
      </c>
      <c r="B56" s="25">
        <v>18</v>
      </c>
      <c r="C56" s="26">
        <v>3</v>
      </c>
      <c r="D56" s="25">
        <f t="shared" si="1"/>
        <v>21</v>
      </c>
      <c r="E56" s="26">
        <v>0</v>
      </c>
      <c r="F56" s="26">
        <v>0</v>
      </c>
      <c r="G56" s="26">
        <f t="shared" si="0"/>
        <v>0</v>
      </c>
      <c r="H56" s="25">
        <v>21</v>
      </c>
      <c r="I56" s="25">
        <v>21</v>
      </c>
      <c r="J56" s="27">
        <v>21</v>
      </c>
      <c r="K56" s="28">
        <v>155.4</v>
      </c>
      <c r="L56" s="33">
        <v>15140</v>
      </c>
      <c r="M56" s="29">
        <v>1004103.44</v>
      </c>
      <c r="N56" s="30">
        <f>1000*Tabela1[[#This Row],[Skupaj vsi 
zaposleni]]/Tabela1[[#This Row],[Število
prebivalcev
31.12.2024]]</f>
        <v>1.3870541611624836</v>
      </c>
    </row>
    <row r="57" spans="1:14" x14ac:dyDescent="0.25">
      <c r="A57" s="24" t="s">
        <v>126</v>
      </c>
      <c r="B57" s="25">
        <v>41</v>
      </c>
      <c r="C57" s="26">
        <v>9</v>
      </c>
      <c r="D57" s="25">
        <f t="shared" si="1"/>
        <v>50</v>
      </c>
      <c r="E57" s="26">
        <v>3</v>
      </c>
      <c r="F57" s="26">
        <v>1</v>
      </c>
      <c r="G57" s="26">
        <f t="shared" si="0"/>
        <v>4</v>
      </c>
      <c r="H57" s="25">
        <v>54</v>
      </c>
      <c r="I57" s="25">
        <v>50</v>
      </c>
      <c r="J57" s="27">
        <v>50</v>
      </c>
      <c r="K57" s="28">
        <v>197.4</v>
      </c>
      <c r="L57" s="33">
        <v>46376</v>
      </c>
      <c r="M57" s="29">
        <v>2195631.3199999998</v>
      </c>
      <c r="N57" s="30">
        <f>1000*Tabela1[[#This Row],[Skupaj vsi 
zaposleni]]/Tabela1[[#This Row],[Število
prebivalcev
31.12.2024]]</f>
        <v>1.164395376919096</v>
      </c>
    </row>
    <row r="58" spans="1:14" x14ac:dyDescent="0.25">
      <c r="A58" s="24" t="s">
        <v>127</v>
      </c>
      <c r="B58" s="25">
        <v>27</v>
      </c>
      <c r="C58" s="26">
        <v>0</v>
      </c>
      <c r="D58" s="25">
        <f t="shared" si="1"/>
        <v>27</v>
      </c>
      <c r="E58" s="26">
        <v>0</v>
      </c>
      <c r="F58" s="26">
        <v>0</v>
      </c>
      <c r="G58" s="26">
        <f t="shared" si="0"/>
        <v>0</v>
      </c>
      <c r="H58" s="25">
        <v>27</v>
      </c>
      <c r="I58" s="25">
        <v>28</v>
      </c>
      <c r="J58" s="27">
        <v>26</v>
      </c>
      <c r="K58" s="28">
        <v>169.1</v>
      </c>
      <c r="L58" s="33">
        <v>26793</v>
      </c>
      <c r="M58" s="29">
        <v>1649481.72</v>
      </c>
      <c r="N58" s="30">
        <f>1000*Tabela1[[#This Row],[Skupaj vsi 
zaposleni]]/Tabela1[[#This Row],[Število
prebivalcev
31.12.2024]]</f>
        <v>1.0077258985555928</v>
      </c>
    </row>
    <row r="59" spans="1:14" x14ac:dyDescent="0.25">
      <c r="A59" s="24" t="s">
        <v>128</v>
      </c>
      <c r="B59" s="25">
        <v>18</v>
      </c>
      <c r="C59" s="26">
        <v>8</v>
      </c>
      <c r="D59" s="25">
        <f t="shared" si="1"/>
        <v>26</v>
      </c>
      <c r="E59" s="26">
        <v>1</v>
      </c>
      <c r="F59" s="26">
        <v>0</v>
      </c>
      <c r="G59" s="26">
        <f t="shared" si="0"/>
        <v>1</v>
      </c>
      <c r="H59" s="25">
        <v>27</v>
      </c>
      <c r="I59" s="25">
        <v>27</v>
      </c>
      <c r="J59" s="27">
        <v>27</v>
      </c>
      <c r="K59" s="28">
        <v>147.19999999999999</v>
      </c>
      <c r="L59" s="33">
        <v>16442</v>
      </c>
      <c r="M59" s="29">
        <v>1167632.97</v>
      </c>
      <c r="N59" s="30">
        <f>1000*Tabela1[[#This Row],[Skupaj vsi 
zaposleni]]/Tabela1[[#This Row],[Število
prebivalcev
31.12.2024]]</f>
        <v>1.6421359931881767</v>
      </c>
    </row>
    <row r="60" spans="1:14" ht="15.75" thickBot="1" x14ac:dyDescent="0.3">
      <c r="A60" s="34" t="s">
        <v>129</v>
      </c>
      <c r="B60" s="35">
        <v>37</v>
      </c>
      <c r="C60" s="36">
        <v>7</v>
      </c>
      <c r="D60" s="35">
        <f t="shared" si="1"/>
        <v>44</v>
      </c>
      <c r="E60" s="36">
        <v>2</v>
      </c>
      <c r="F60" s="36">
        <v>0</v>
      </c>
      <c r="G60" s="36">
        <f t="shared" si="0"/>
        <v>2</v>
      </c>
      <c r="H60" s="35">
        <v>46</v>
      </c>
      <c r="I60" s="35">
        <v>44</v>
      </c>
      <c r="J60" s="37">
        <v>43</v>
      </c>
      <c r="K60" s="38">
        <v>334.5</v>
      </c>
      <c r="L60" s="39">
        <v>44080</v>
      </c>
      <c r="M60" s="40">
        <v>1889078.58</v>
      </c>
      <c r="N60" s="41">
        <f>1000*Tabela1[[#This Row],[Skupaj vsi 
zaposleni]]/Tabela1[[#This Row],[Število
prebivalcev
31.12.2024]]</f>
        <v>1.043557168784029</v>
      </c>
    </row>
    <row r="61" spans="1:14" ht="15.75" thickBot="1" x14ac:dyDescent="0.3">
      <c r="A61" s="42" t="s">
        <v>59</v>
      </c>
      <c r="B61" s="43">
        <f t="shared" ref="B61:K61" si="3">SUM(B3:B60)</f>
        <v>1886</v>
      </c>
      <c r="C61" s="43">
        <f t="shared" si="3"/>
        <v>392</v>
      </c>
      <c r="D61" s="43">
        <f t="shared" si="3"/>
        <v>2278</v>
      </c>
      <c r="E61" s="43">
        <f>SUM(E3:E60)</f>
        <v>65</v>
      </c>
      <c r="F61" s="43">
        <f t="shared" si="3"/>
        <v>13</v>
      </c>
      <c r="G61" s="43">
        <f t="shared" si="3"/>
        <v>78</v>
      </c>
      <c r="H61" s="43">
        <f t="shared" si="3"/>
        <v>2356</v>
      </c>
      <c r="I61" s="43">
        <f t="shared" si="3"/>
        <v>2423</v>
      </c>
      <c r="J61" s="44">
        <f t="shared" si="3"/>
        <v>2291.5</v>
      </c>
      <c r="K61" s="45">
        <f t="shared" si="3"/>
        <v>20271.2</v>
      </c>
      <c r="L61" s="45">
        <f>SUM(L3:L60)</f>
        <v>2126324</v>
      </c>
      <c r="M61" s="46">
        <f>SUM(M3:M60)</f>
        <v>108019434.99000001</v>
      </c>
      <c r="N61" s="47">
        <f>1000*Tabela1[[#This Row],[Skupaj vsi 
zaposleni]]/Tabela1[[#This Row],[Število
prebivalcev
31.12.2024]]</f>
        <v>1.1080155235044142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Vsebina posameznega lista</vt:lpstr>
      <vt:lpstr>Poročilo 1</vt:lpstr>
      <vt:lpstr>Poročilo 2</vt:lpstr>
      <vt:lpstr>Poročilo 3</vt:lpstr>
      <vt:lpstr>Poročilo 4</vt:lpstr>
      <vt:lpstr>Poročilo 5</vt:lpstr>
      <vt:lpstr>Poročilo 6</vt:lpstr>
      <vt:lpstr>Poročilo 7</vt:lpstr>
      <vt:lpstr>Poročilo 8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Špela Kunej</dc:creator>
  <cp:lastModifiedBy>Iztok Peroša</cp:lastModifiedBy>
  <dcterms:created xsi:type="dcterms:W3CDTF">2025-02-17T08:16:38Z</dcterms:created>
  <dcterms:modified xsi:type="dcterms:W3CDTF">2025-04-04T07:46:07Z</dcterms:modified>
</cp:coreProperties>
</file>