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konic\Desktop\Statistika 1.11.24\"/>
    </mc:Choice>
  </mc:AlternateContent>
  <bookViews>
    <workbookView xWindow="-120" yWindow="-120" windowWidth="29040" windowHeight="15720"/>
  </bookViews>
  <sheets>
    <sheet name="Izdana_po državah EGP" sheetId="1" r:id="rId1"/>
    <sheet name="Izdana_po državah TRETJE" sheetId="2" r:id="rId2"/>
    <sheet name="Izdana DP_mesečno" sheetId="3" r:id="rId3"/>
  </sheets>
  <definedNames>
    <definedName name="_xlnm._FilterDatabase" localSheetId="0" hidden="1">'Izdana_po državah EGP'!$B$5:$O$35</definedName>
    <definedName name="_xlnm._FilterDatabase" localSheetId="1" hidden="1">'Izdana_po državah TRETJE'!$B$5:$C$153</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X36" i="1" l="1"/>
  <c r="D17" i="3"/>
  <c r="H17" i="3"/>
  <c r="D16" i="3" l="1"/>
  <c r="H16" i="3"/>
  <c r="D15" i="3" l="1"/>
  <c r="H15" i="3"/>
  <c r="D14" i="3" l="1"/>
  <c r="Z104" i="2"/>
  <c r="AA104" i="2"/>
  <c r="C154" i="2"/>
  <c r="B154" i="2"/>
  <c r="H14" i="3"/>
  <c r="H13" i="3" l="1"/>
  <c r="D13" i="3"/>
  <c r="Z60" i="2" l="1"/>
  <c r="AA60" i="2"/>
  <c r="D12" i="3"/>
  <c r="H12" i="3"/>
  <c r="D11" i="3" l="1"/>
  <c r="Z6" i="2"/>
  <c r="AA6" i="2"/>
  <c r="Z7" i="2"/>
  <c r="AA7" i="2"/>
  <c r="Z8" i="2"/>
  <c r="AA8" i="2"/>
  <c r="Z9" i="2"/>
  <c r="AA9" i="2"/>
  <c r="Z10" i="2"/>
  <c r="AA10" i="2"/>
  <c r="Z11" i="2"/>
  <c r="AA11" i="2"/>
  <c r="Z12" i="2"/>
  <c r="AA12" i="2"/>
  <c r="Z13" i="2"/>
  <c r="AA13" i="2"/>
  <c r="Z14" i="2"/>
  <c r="AA14" i="2"/>
  <c r="Z15" i="2"/>
  <c r="AA15" i="2"/>
  <c r="Z16" i="2"/>
  <c r="AA16" i="2"/>
  <c r="Z17" i="2"/>
  <c r="AA17" i="2"/>
  <c r="Z18" i="2"/>
  <c r="AA18" i="2"/>
  <c r="Z19" i="2"/>
  <c r="AA19" i="2"/>
  <c r="Z20" i="2"/>
  <c r="AA20" i="2"/>
  <c r="Z21" i="2"/>
  <c r="AA21" i="2"/>
  <c r="Z22" i="2"/>
  <c r="AA22" i="2"/>
  <c r="Z23" i="2"/>
  <c r="AA23" i="2"/>
  <c r="Z24" i="2"/>
  <c r="AA24" i="2"/>
  <c r="Z26" i="2"/>
  <c r="AA26" i="2"/>
  <c r="Z27" i="2"/>
  <c r="AA27" i="2"/>
  <c r="Z28" i="2"/>
  <c r="AA28" i="2"/>
  <c r="Z29" i="2"/>
  <c r="AA29" i="2"/>
  <c r="Z30" i="2"/>
  <c r="AA30" i="2"/>
  <c r="Z31" i="2"/>
  <c r="AA31" i="2"/>
  <c r="Z32" i="2"/>
  <c r="AA32" i="2"/>
  <c r="Z33" i="2"/>
  <c r="AA33" i="2"/>
  <c r="Z34" i="2"/>
  <c r="AA34" i="2"/>
  <c r="Z35" i="2"/>
  <c r="AA35" i="2"/>
  <c r="Z36" i="2"/>
  <c r="AA36" i="2"/>
  <c r="Z37" i="2"/>
  <c r="AA37" i="2"/>
  <c r="Z38" i="2"/>
  <c r="AA38" i="2"/>
  <c r="Z39" i="2"/>
  <c r="AA39" i="2"/>
  <c r="Z40" i="2"/>
  <c r="AA40" i="2"/>
  <c r="Z41" i="2"/>
  <c r="AA41" i="2"/>
  <c r="Z42" i="2"/>
  <c r="AA42" i="2"/>
  <c r="Z43" i="2"/>
  <c r="AA43" i="2"/>
  <c r="Z44" i="2"/>
  <c r="AA44" i="2"/>
  <c r="Z45" i="2"/>
  <c r="AA45" i="2"/>
  <c r="Z46" i="2"/>
  <c r="AA46" i="2"/>
  <c r="Z47" i="2"/>
  <c r="AA47" i="2"/>
  <c r="Z48" i="2"/>
  <c r="AA48" i="2"/>
  <c r="Z49" i="2"/>
  <c r="AA49" i="2"/>
  <c r="Z50" i="2"/>
  <c r="AA50" i="2"/>
  <c r="Z51" i="2"/>
  <c r="AA51" i="2"/>
  <c r="Z52" i="2"/>
  <c r="AA52" i="2"/>
  <c r="Z53" i="2"/>
  <c r="AA53" i="2"/>
  <c r="Z54" i="2"/>
  <c r="AA54" i="2"/>
  <c r="Z55" i="2"/>
  <c r="AA55" i="2"/>
  <c r="Z56" i="2"/>
  <c r="AA56" i="2"/>
  <c r="Z57" i="2"/>
  <c r="AA57" i="2"/>
  <c r="Z58" i="2"/>
  <c r="AA58" i="2"/>
  <c r="Z59" i="2"/>
  <c r="AA59" i="2"/>
  <c r="Z61" i="2"/>
  <c r="AA61" i="2"/>
  <c r="Z62" i="2"/>
  <c r="AA62" i="2"/>
  <c r="Z63" i="2"/>
  <c r="AA63" i="2"/>
  <c r="Z64" i="2"/>
  <c r="AA64" i="2"/>
  <c r="Z65" i="2"/>
  <c r="AA65" i="2"/>
  <c r="Z66" i="2"/>
  <c r="AA66" i="2"/>
  <c r="Z67" i="2"/>
  <c r="AA67" i="2"/>
  <c r="Z68" i="2"/>
  <c r="AA68" i="2"/>
  <c r="Z69" i="2"/>
  <c r="AA69" i="2"/>
  <c r="Z70" i="2"/>
  <c r="AA70" i="2"/>
  <c r="Z71" i="2"/>
  <c r="AA71" i="2"/>
  <c r="Z72" i="2"/>
  <c r="AA72" i="2"/>
  <c r="Z73" i="2"/>
  <c r="AA73" i="2"/>
  <c r="Z74" i="2"/>
  <c r="AA74" i="2"/>
  <c r="Z75" i="2"/>
  <c r="AA75" i="2"/>
  <c r="Z76" i="2"/>
  <c r="AA76" i="2"/>
  <c r="Z77" i="2"/>
  <c r="AA77" i="2"/>
  <c r="Z78" i="2"/>
  <c r="AA78" i="2"/>
  <c r="Z79" i="2"/>
  <c r="AA79" i="2"/>
  <c r="Z80" i="2"/>
  <c r="AA80" i="2"/>
  <c r="Z81" i="2"/>
  <c r="AA81" i="2"/>
  <c r="Z82" i="2"/>
  <c r="AA82" i="2"/>
  <c r="Z83" i="2"/>
  <c r="AA83" i="2"/>
  <c r="Z84" i="2"/>
  <c r="AA84" i="2"/>
  <c r="Z85" i="2"/>
  <c r="AA85" i="2"/>
  <c r="Z86" i="2"/>
  <c r="AA86" i="2"/>
  <c r="Z87" i="2"/>
  <c r="AA87" i="2"/>
  <c r="Z88" i="2"/>
  <c r="AA88" i="2"/>
  <c r="Z89" i="2"/>
  <c r="AA89" i="2"/>
  <c r="Z90" i="2"/>
  <c r="AA90" i="2"/>
  <c r="Z91" i="2"/>
  <c r="AA91" i="2"/>
  <c r="Z92" i="2"/>
  <c r="AA92" i="2"/>
  <c r="Z93" i="2"/>
  <c r="AA93" i="2"/>
  <c r="Z94" i="2"/>
  <c r="AA94" i="2"/>
  <c r="Z95" i="2"/>
  <c r="AA95" i="2"/>
  <c r="Z96" i="2"/>
  <c r="AA96" i="2"/>
  <c r="Z97" i="2"/>
  <c r="AA97" i="2"/>
  <c r="Z98" i="2"/>
  <c r="AA98" i="2"/>
  <c r="Z99" i="2"/>
  <c r="AA99" i="2"/>
  <c r="Z100" i="2"/>
  <c r="AA100" i="2"/>
  <c r="Z101" i="2"/>
  <c r="AA101" i="2"/>
  <c r="Z102" i="2"/>
  <c r="AA102" i="2"/>
  <c r="Z103" i="2"/>
  <c r="AA103" i="2"/>
  <c r="Z105" i="2"/>
  <c r="AA105" i="2"/>
  <c r="Z106" i="2"/>
  <c r="AA106" i="2"/>
  <c r="Z107" i="2"/>
  <c r="AA107" i="2"/>
  <c r="Z108" i="2"/>
  <c r="AA108" i="2"/>
  <c r="Z109" i="2"/>
  <c r="AA109" i="2"/>
  <c r="Z110" i="2"/>
  <c r="AA110" i="2"/>
  <c r="Z111" i="2"/>
  <c r="AA111" i="2"/>
  <c r="Z112" i="2"/>
  <c r="AA112" i="2"/>
  <c r="Z113" i="2"/>
  <c r="AA113" i="2"/>
  <c r="Z114" i="2"/>
  <c r="AA114" i="2"/>
  <c r="Z115" i="2"/>
  <c r="AA115" i="2"/>
  <c r="Z116" i="2"/>
  <c r="AA116" i="2"/>
  <c r="Z117" i="2"/>
  <c r="AA117" i="2"/>
  <c r="Z118" i="2"/>
  <c r="AA118" i="2"/>
  <c r="Z119" i="2"/>
  <c r="AA119" i="2"/>
  <c r="Z120" i="2"/>
  <c r="AA120" i="2"/>
  <c r="Z121" i="2"/>
  <c r="AA121" i="2"/>
  <c r="Z122" i="2"/>
  <c r="AA122" i="2"/>
  <c r="Z123" i="2"/>
  <c r="AA123" i="2"/>
  <c r="Z124" i="2"/>
  <c r="AA124" i="2"/>
  <c r="Z125" i="2"/>
  <c r="AA125" i="2"/>
  <c r="Z126" i="2"/>
  <c r="AA126" i="2"/>
  <c r="Z127" i="2"/>
  <c r="AA127" i="2"/>
  <c r="Z128" i="2"/>
  <c r="AA128" i="2"/>
  <c r="Z129" i="2"/>
  <c r="AA129" i="2"/>
  <c r="Z130" i="2"/>
  <c r="AA130" i="2"/>
  <c r="Z131" i="2"/>
  <c r="AA131" i="2"/>
  <c r="Z132" i="2"/>
  <c r="AA132" i="2"/>
  <c r="Z133" i="2"/>
  <c r="AA133" i="2"/>
  <c r="Z134" i="2"/>
  <c r="AA134" i="2"/>
  <c r="Z135" i="2"/>
  <c r="AA135" i="2"/>
  <c r="Z136" i="2"/>
  <c r="AA136" i="2"/>
  <c r="Z137" i="2"/>
  <c r="AA137" i="2"/>
  <c r="Z138" i="2"/>
  <c r="AA138" i="2"/>
  <c r="Z139" i="2"/>
  <c r="AA139" i="2"/>
  <c r="Z140" i="2"/>
  <c r="AA140" i="2"/>
  <c r="Z142" i="2"/>
  <c r="AA142" i="2"/>
  <c r="Z143" i="2"/>
  <c r="AA143" i="2"/>
  <c r="Z144" i="2"/>
  <c r="AA144" i="2"/>
  <c r="Z145" i="2"/>
  <c r="AA145" i="2"/>
  <c r="Z146" i="2"/>
  <c r="AA146" i="2"/>
  <c r="Z147" i="2"/>
  <c r="AA147" i="2"/>
  <c r="Z148" i="2"/>
  <c r="AA148" i="2"/>
  <c r="Z149" i="2"/>
  <c r="AA149" i="2"/>
  <c r="Z150" i="2"/>
  <c r="AA150" i="2"/>
  <c r="Z151" i="2"/>
  <c r="Z152" i="2"/>
  <c r="AA152" i="2"/>
  <c r="Z153" i="2"/>
  <c r="AA153" i="2"/>
  <c r="AA5" i="2"/>
  <c r="Z5" i="2"/>
  <c r="H11" i="3" l="1"/>
  <c r="D8" i="3" l="1"/>
  <c r="D9" i="3"/>
  <c r="D10" i="3"/>
  <c r="H8" i="3"/>
  <c r="H9" i="3"/>
  <c r="H10" i="3"/>
  <c r="Z6" i="1"/>
  <c r="AA6" i="1"/>
  <c r="Z7" i="1"/>
  <c r="AA7" i="1"/>
  <c r="Z8" i="1"/>
  <c r="AA8" i="1"/>
  <c r="Z9" i="1"/>
  <c r="AA9" i="1"/>
  <c r="Z10" i="1"/>
  <c r="AA10" i="1"/>
  <c r="Z11" i="1"/>
  <c r="AA11" i="1"/>
  <c r="Z12" i="1"/>
  <c r="AA12" i="1"/>
  <c r="Z13" i="1"/>
  <c r="AA13" i="1"/>
  <c r="Z14" i="1"/>
  <c r="AA14" i="1"/>
  <c r="Z15" i="1"/>
  <c r="AA15" i="1"/>
  <c r="Z16" i="1"/>
  <c r="AA16" i="1"/>
  <c r="Z17" i="1"/>
  <c r="AA17" i="1"/>
  <c r="Z18" i="1"/>
  <c r="AA18" i="1"/>
  <c r="Z19" i="1"/>
  <c r="AA19" i="1"/>
  <c r="Z20" i="1"/>
  <c r="AA20" i="1"/>
  <c r="Z21" i="1"/>
  <c r="AA21" i="1"/>
  <c r="Z22" i="1"/>
  <c r="AA22" i="1"/>
  <c r="Z23" i="1"/>
  <c r="AA23" i="1"/>
  <c r="Z24" i="1"/>
  <c r="AA24" i="1"/>
  <c r="Z25" i="1"/>
  <c r="AA25" i="1"/>
  <c r="Z26" i="1"/>
  <c r="AA26" i="1"/>
  <c r="Z27" i="1"/>
  <c r="AA27" i="1"/>
  <c r="Z28" i="1"/>
  <c r="AA28" i="1"/>
  <c r="Z29" i="1"/>
  <c r="AA29" i="1"/>
  <c r="Z30" i="1"/>
  <c r="AA30" i="1"/>
  <c r="Z31" i="1"/>
  <c r="AA31" i="1"/>
  <c r="Z32" i="1"/>
  <c r="AA32" i="1"/>
  <c r="Z33" i="1"/>
  <c r="AA33" i="1"/>
  <c r="Z35" i="1"/>
  <c r="AA35" i="1"/>
  <c r="AA5" i="1"/>
  <c r="Z5" i="1"/>
  <c r="Z36" i="1" l="1"/>
  <c r="AA36" i="1"/>
  <c r="Z37" i="1" l="1"/>
  <c r="D7" i="3"/>
  <c r="H7" i="3" l="1"/>
  <c r="D154" i="2" l="1"/>
  <c r="E154" i="2"/>
  <c r="F154" i="2"/>
  <c r="G154" i="2"/>
  <c r="H154" i="2"/>
  <c r="I154" i="2"/>
  <c r="J154" i="2"/>
  <c r="K154" i="2"/>
  <c r="L154" i="2"/>
  <c r="N154" i="2"/>
  <c r="O154" i="2"/>
  <c r="P154" i="2"/>
  <c r="Q154" i="2"/>
  <c r="R154" i="2"/>
  <c r="S154" i="2"/>
  <c r="T154" i="2"/>
  <c r="U154" i="2"/>
  <c r="V154" i="2"/>
  <c r="W154" i="2"/>
  <c r="X154" i="2"/>
  <c r="Y154" i="2"/>
  <c r="F36" i="1"/>
  <c r="G36" i="1"/>
  <c r="H36" i="1"/>
  <c r="I36" i="1"/>
  <c r="J36" i="1"/>
  <c r="K36" i="1"/>
  <c r="L36" i="1"/>
  <c r="M36" i="1"/>
  <c r="N36" i="1"/>
  <c r="O36" i="1"/>
  <c r="P36" i="1"/>
  <c r="Q36" i="1"/>
  <c r="R36" i="1"/>
  <c r="S36" i="1"/>
  <c r="T36" i="1"/>
  <c r="U36" i="1"/>
  <c r="V36" i="1"/>
  <c r="W36" i="1"/>
  <c r="Y36" i="1"/>
  <c r="X37" i="1" l="1"/>
  <c r="V37" i="1"/>
  <c r="Z154" i="2"/>
  <c r="T37" i="1"/>
  <c r="R37" i="1"/>
  <c r="P37" i="1"/>
  <c r="N37" i="1"/>
  <c r="L37" i="1"/>
  <c r="H37" i="1"/>
  <c r="J37" i="1"/>
  <c r="V155" i="2"/>
  <c r="R155" i="2"/>
  <c r="J155" i="2"/>
  <c r="N155" i="2"/>
  <c r="F37" i="1"/>
  <c r="F155" i="2"/>
  <c r="X155" i="2"/>
  <c r="T155" i="2"/>
  <c r="P155" i="2"/>
  <c r="H155" i="2"/>
  <c r="D155" i="2"/>
  <c r="B155" i="2"/>
  <c r="C36" i="1"/>
  <c r="D36" i="1"/>
  <c r="E36" i="1"/>
  <c r="B36" i="1"/>
  <c r="D37" i="1" l="1"/>
  <c r="B37" i="1"/>
  <c r="C19" i="3" l="1"/>
  <c r="B19" i="3"/>
  <c r="D19" i="3"/>
  <c r="G19" i="3"/>
  <c r="F19" i="3"/>
  <c r="H19" i="3"/>
  <c r="M154" i="2"/>
  <c r="AA151" i="2"/>
  <c r="L155" i="2" l="1"/>
  <c r="AA154" i="2"/>
  <c r="Z155" i="2" s="1"/>
</calcChain>
</file>

<file path=xl/sharedStrings.xml><?xml version="1.0" encoding="utf-8"?>
<sst xmlns="http://schemas.openxmlformats.org/spreadsheetml/2006/main" count="290" uniqueCount="222">
  <si>
    <t xml:space="preserve">JANUAR </t>
  </si>
  <si>
    <t>FEBRUAR</t>
  </si>
  <si>
    <t>MAREC</t>
  </si>
  <si>
    <t>APRIL</t>
  </si>
  <si>
    <t xml:space="preserve">MAJ </t>
  </si>
  <si>
    <t>JUNIJ</t>
  </si>
  <si>
    <t>JULIJ</t>
  </si>
  <si>
    <t>AVGUST</t>
  </si>
  <si>
    <t>SEPTEMBER</t>
  </si>
  <si>
    <t xml:space="preserve">OKTOBER </t>
  </si>
  <si>
    <t xml:space="preserve">NOVEMBER </t>
  </si>
  <si>
    <t xml:space="preserve">DECEMBER </t>
  </si>
  <si>
    <t>SKUPAJ</t>
  </si>
  <si>
    <t>PPSP*</t>
  </si>
  <si>
    <t>PPP**</t>
  </si>
  <si>
    <t>PPSP</t>
  </si>
  <si>
    <t>PPP</t>
  </si>
  <si>
    <t>Avstrija</t>
  </si>
  <si>
    <t>Belgija</t>
  </si>
  <si>
    <t>Bolgarija</t>
  </si>
  <si>
    <t>Ciper</t>
  </si>
  <si>
    <t>Danska</t>
  </si>
  <si>
    <t>Estonija</t>
  </si>
  <si>
    <t>Finska</t>
  </si>
  <si>
    <t>Francija</t>
  </si>
  <si>
    <t>Grčija</t>
  </si>
  <si>
    <t>Irska</t>
  </si>
  <si>
    <t>Islandija</t>
  </si>
  <si>
    <t>Italija</t>
  </si>
  <si>
    <t>Latvija</t>
  </si>
  <si>
    <t>Liechtenstein</t>
  </si>
  <si>
    <t>Litva</t>
  </si>
  <si>
    <t>Luxemburg</t>
  </si>
  <si>
    <t>Madžarska</t>
  </si>
  <si>
    <t>Malta</t>
  </si>
  <si>
    <t>Nemčija</t>
  </si>
  <si>
    <t>Nizozemska</t>
  </si>
  <si>
    <t>Norveška</t>
  </si>
  <si>
    <t>Poljska</t>
  </si>
  <si>
    <t>Portugalska</t>
  </si>
  <si>
    <t>Romunija</t>
  </si>
  <si>
    <t>Slovaška</t>
  </si>
  <si>
    <t>Španija</t>
  </si>
  <si>
    <t>Švedska</t>
  </si>
  <si>
    <t xml:space="preserve">* PPSP - POTRDILO O PRIJAVI STALNEGA PREBIVANJA ZA DRŽAVLJANE EGP in </t>
  </si>
  <si>
    <t xml:space="preserve">                DOVOLJENJE ZA STALNO PREBIVANJE ZA DRŽAVLJANA ŠVICARSKE KONFEDERACIJE</t>
  </si>
  <si>
    <t xml:space="preserve">** PPP - POTRDILO O PRIJAVI PREBIVANJA ZA DRŽAVLJANE EGP  in  </t>
  </si>
  <si>
    <t xml:space="preserve">                DOVOLJENJE ZA ZAČASNO PREBIVANJE ZA DRŽAVLJANA ŠVICARSKE KONFEDERACIJE </t>
  </si>
  <si>
    <t>DSP*</t>
  </si>
  <si>
    <t xml:space="preserve">DZP** </t>
  </si>
  <si>
    <t>DSP</t>
  </si>
  <si>
    <t>DZP</t>
  </si>
  <si>
    <t>Afganistan</t>
  </si>
  <si>
    <t>Albanija</t>
  </si>
  <si>
    <t>Alžirija</t>
  </si>
  <si>
    <t>Andora</t>
  </si>
  <si>
    <t>Angola</t>
  </si>
  <si>
    <t>Antigva in Barbuda</t>
  </si>
  <si>
    <t>Armenija</t>
  </si>
  <si>
    <t>Avstralija</t>
  </si>
  <si>
    <t>Azerbajdžan</t>
  </si>
  <si>
    <t>Bahrajn</t>
  </si>
  <si>
    <t>Bangladeš</t>
  </si>
  <si>
    <t>Barbados</t>
  </si>
  <si>
    <t>Belize</t>
  </si>
  <si>
    <t>Belorusija</t>
  </si>
  <si>
    <t>Benin</t>
  </si>
  <si>
    <t>Bocvana</t>
  </si>
  <si>
    <t>Bolivija</t>
  </si>
  <si>
    <t>Bosna in Hercegovina</t>
  </si>
  <si>
    <t>Brazilija</t>
  </si>
  <si>
    <t>Burkina Faso</t>
  </si>
  <si>
    <t>Burundi</t>
  </si>
  <si>
    <t>Čile</t>
  </si>
  <si>
    <t>Črna gora</t>
  </si>
  <si>
    <t>Egipt</t>
  </si>
  <si>
    <t>Eritreja</t>
  </si>
  <si>
    <t>Etiopija</t>
  </si>
  <si>
    <t>Fidži</t>
  </si>
  <si>
    <t>Filipini</t>
  </si>
  <si>
    <t>Gabon</t>
  </si>
  <si>
    <t>Gambija</t>
  </si>
  <si>
    <t>Gana</t>
  </si>
  <si>
    <t>Grenada</t>
  </si>
  <si>
    <t>Gvajana</t>
  </si>
  <si>
    <t>Gvatemala</t>
  </si>
  <si>
    <t>Gvineja</t>
  </si>
  <si>
    <t>Gvineja Bissau</t>
  </si>
  <si>
    <t xml:space="preserve">Haiti </t>
  </si>
  <si>
    <t>Honduras</t>
  </si>
  <si>
    <t>Hongkong</t>
  </si>
  <si>
    <t>Indija</t>
  </si>
  <si>
    <t>Indonezija</t>
  </si>
  <si>
    <t>Irak</t>
  </si>
  <si>
    <t>Iran</t>
  </si>
  <si>
    <t>Izrael</t>
  </si>
  <si>
    <t>Jamajka</t>
  </si>
  <si>
    <t>Japonska</t>
  </si>
  <si>
    <t>Jemen</t>
  </si>
  <si>
    <t>Jordanija</t>
  </si>
  <si>
    <t>Južna Afrika</t>
  </si>
  <si>
    <t>Kambodža</t>
  </si>
  <si>
    <t>Kamerun</t>
  </si>
  <si>
    <t>Kanada</t>
  </si>
  <si>
    <t>Kazahstan</t>
  </si>
  <si>
    <t>Kenija</t>
  </si>
  <si>
    <t>Kirgizistan</t>
  </si>
  <si>
    <t>Kitajska</t>
  </si>
  <si>
    <t>Kolumbija</t>
  </si>
  <si>
    <t>Komori</t>
  </si>
  <si>
    <t>Kosovo</t>
  </si>
  <si>
    <t>Kostarika</t>
  </si>
  <si>
    <t>Kuba</t>
  </si>
  <si>
    <t>Kuvajt</t>
  </si>
  <si>
    <t>Laos</t>
  </si>
  <si>
    <t>Libanon</t>
  </si>
  <si>
    <t>Liberija</t>
  </si>
  <si>
    <t>Libija</t>
  </si>
  <si>
    <t>Madagaskar</t>
  </si>
  <si>
    <t>Malavi</t>
  </si>
  <si>
    <t>Maldivi</t>
  </si>
  <si>
    <t>Malezija</t>
  </si>
  <si>
    <t>Mali</t>
  </si>
  <si>
    <t>Maroko</t>
  </si>
  <si>
    <t>Mauritius</t>
  </si>
  <si>
    <t>Mehika</t>
  </si>
  <si>
    <t>Mjanmar</t>
  </si>
  <si>
    <t>Monako</t>
  </si>
  <si>
    <t>Mongolija</t>
  </si>
  <si>
    <t>Mozambik</t>
  </si>
  <si>
    <t>Namibija</t>
  </si>
  <si>
    <t>Nepal</t>
  </si>
  <si>
    <t xml:space="preserve">Niger  </t>
  </si>
  <si>
    <t>Nigerija</t>
  </si>
  <si>
    <t>Nikaragva</t>
  </si>
  <si>
    <t>Nova Zelandija</t>
  </si>
  <si>
    <t>Oman</t>
  </si>
  <si>
    <t>Pakistan</t>
  </si>
  <si>
    <t>Palestina</t>
  </si>
  <si>
    <t>Panama</t>
  </si>
  <si>
    <t>Papua Nova Gvineja</t>
  </si>
  <si>
    <t>Paragvaj</t>
  </si>
  <si>
    <t>Peru</t>
  </si>
  <si>
    <t>Ruanda</t>
  </si>
  <si>
    <t>Salvador</t>
  </si>
  <si>
    <t>Saint Lucia</t>
  </si>
  <si>
    <t>Saint Vincent in Grenadine</t>
  </si>
  <si>
    <t>San Marino</t>
  </si>
  <si>
    <t>Sao Tome in Principe</t>
  </si>
  <si>
    <t>Sejšeli</t>
  </si>
  <si>
    <t>Senegal</t>
  </si>
  <si>
    <t>Severna Makedonija</t>
  </si>
  <si>
    <t>Sierra Leone</t>
  </si>
  <si>
    <t>Singapur</t>
  </si>
  <si>
    <t>Slonokoščena obala</t>
  </si>
  <si>
    <t>Somalija</t>
  </si>
  <si>
    <t>Srbija</t>
  </si>
  <si>
    <t>Sudan</t>
  </si>
  <si>
    <t>Tadžikistan</t>
  </si>
  <si>
    <t>Tajska</t>
  </si>
  <si>
    <t>Tanzanija</t>
  </si>
  <si>
    <t>Togo</t>
  </si>
  <si>
    <t>Trinidad in Tobago</t>
  </si>
  <si>
    <t>Tunizija</t>
  </si>
  <si>
    <t>Turčija</t>
  </si>
  <si>
    <t>Turkmenistan</t>
  </si>
  <si>
    <t>Uganda</t>
  </si>
  <si>
    <t>Ukrajina</t>
  </si>
  <si>
    <t>Urugvaj</t>
  </si>
  <si>
    <t>Uzbekistan</t>
  </si>
  <si>
    <t>Vanuatu</t>
  </si>
  <si>
    <t>Venezuela</t>
  </si>
  <si>
    <t>Zambija</t>
  </si>
  <si>
    <t>Združene države</t>
  </si>
  <si>
    <t>Zimbabve</t>
  </si>
  <si>
    <t>Brez državljanstva</t>
  </si>
  <si>
    <t xml:space="preserve">SKUPAJ </t>
  </si>
  <si>
    <t xml:space="preserve">* DSP - DOVOLJENJE ZA STALNO PREBIVANJE </t>
  </si>
  <si>
    <t xml:space="preserve">**DZP - DOVOLJENJE ZA ZAČASNO PREBIVANJE </t>
  </si>
  <si>
    <t>* V tabeli so vključeni tudi državljani Združenega kraljestva Velike Britanije in Severne Irske (v nadaljevanju: Združeno kraljestvo). Združeno kraljestvo je dne 31. 1. 2020 izstopilo iz Evropske Unije (Brexit) vendar je bilo, v skladu s Sporazumom o izstopu Združenega kraljestva iz Evropske unije in Evropske skupnosti za atomsko energijo (v nadaljevanju: Sporazum), v prehodnem obdobju do 31. 12. 2020,  zagotovljeno nadaljevanje vseh aktivnosti, kot če bi ostalo država članica povezave. V tem obdobju so se državljanom Združenega kraljestva še naprej izdajala potrdila o prijavi prebivanja za državljana EU. Po preteku prehodnega obdobja, to je od 1. 1. 2021 dalje, se državljanom Združenega kraljestva in njihovim družinskim članom, ki niso državljani EU, in so na dan poteka prehodnega obdobja, to je na dan 31. 12. 2020 prebivali v Republiki Sloveniji, ob izpolnjevanju pogojev določenih v Sporazumu, izdajajo dovoljenja za prebivanje na podlagi Sporazuma. Državljanom Združenega kraljestva in njihovim družinskim članom, ki niso državljani EU, in na dan poteka prehodnega obdobja, to je na dan 31. 12. 2020 niso prebivali v Republiki Sloveniji, oziroma ne izpolnjujejo pogojev določenih v Sporazumu, se od 1. 1. 2021 dalje, ob izpolnjevanju pogojev, izdajajo dovoljenja za prebivanje na podlagi ZTuj-2.</t>
  </si>
  <si>
    <t xml:space="preserve">DRŽAVLJANOM TRETJIH DRŽAV </t>
  </si>
  <si>
    <t>DRŽAVLJANOM DRŽAV ČLANIC EGP IN ŠVICE</t>
  </si>
  <si>
    <t xml:space="preserve">DOVOLJENJE ZA STALNO PREBIVANJE </t>
  </si>
  <si>
    <t xml:space="preserve">DOVOLJENJE ZA ZAČASNO PREBIVANJE </t>
  </si>
  <si>
    <t>POTRDILO O PRIJAVI STALNEGA PREBIVANJA</t>
  </si>
  <si>
    <t>POTRDILO O PRIJAVI PREBIVANJA</t>
  </si>
  <si>
    <t>JANUAR</t>
  </si>
  <si>
    <t>MAJ</t>
  </si>
  <si>
    <t>OKTOBER</t>
  </si>
  <si>
    <t>NOVEMBER</t>
  </si>
  <si>
    <t>DECEMBER</t>
  </si>
  <si>
    <t>Argentina</t>
  </si>
  <si>
    <t>Švica</t>
  </si>
  <si>
    <t>Salomonovi otoki</t>
  </si>
  <si>
    <t>Francoska Polinezija</t>
  </si>
  <si>
    <t>Kongo</t>
  </si>
  <si>
    <t>Dominikanska Republika</t>
  </si>
  <si>
    <t>Ekvador</t>
  </si>
  <si>
    <t>Gruzija</t>
  </si>
  <si>
    <t>Kongo, Demokratična Republika</t>
  </si>
  <si>
    <t>Koreja, Južna</t>
  </si>
  <si>
    <t>Moldavija</t>
  </si>
  <si>
    <t>Ruska Federacija</t>
  </si>
  <si>
    <t>Saudova Arabija</t>
  </si>
  <si>
    <t>Sirska Arabska Republika</t>
  </si>
  <si>
    <t>Sveti Krištof in Nevis</t>
  </si>
  <si>
    <t>Šrilanka</t>
  </si>
  <si>
    <t>Tajvan, Provinca</t>
  </si>
  <si>
    <t>Vietnam</t>
  </si>
  <si>
    <t>Združeni Arabski Emirati</t>
  </si>
  <si>
    <t>Združeno Kraljestvo*</t>
  </si>
  <si>
    <t>Zelenortski Otoki</t>
  </si>
  <si>
    <t>Neznana državljanstvo</t>
  </si>
  <si>
    <t>Češka Republika</t>
  </si>
  <si>
    <t>Hrvaška</t>
  </si>
  <si>
    <t>IZDANA DOVOLJENJA ZA PREBIVANJE / POTRDILA O PRIJAVI PREBIVANJA V LETU 2024</t>
  </si>
  <si>
    <t xml:space="preserve">IZDANA POTRDILA / DOVOLJENJA V LETU 2024 - DRŽAVLJANI DRŽAV ČLANIC EVROPSKEGA GOSPODARSKEGA PROSTORA IN ŠVICARSKE KONFEDERACIJE  </t>
  </si>
  <si>
    <t>Koreja, Severna</t>
  </si>
  <si>
    <t>Butan</t>
  </si>
  <si>
    <t>Jugoslavija</t>
  </si>
  <si>
    <t xml:space="preserve">IZDANA DOVOLJENJA V LETU 2024 - DRŽAVLJANI TRETJIH DRŽAV </t>
  </si>
  <si>
    <t>Britansko ozemlje v Ind. oceanu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</si>
</sst>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2" x14ac:knownFonts="1">
    <font>
      <sz val="11"/>
      <color theme="1"/>
      <name val="Calibri"/>
      <family val="2"/>
      <charset val="238"/>
      <scheme val="minor"/>
    </font>
    <font>
      <sz val="11"/>
      <color rgb="FF006100"/>
      <name val="Calibri"/>
      <family val="2"/>
      <charset val="238"/>
      <scheme val="minor"/>
    </font>
    <font>
      <b/>
      <sz val="10"/>
      <name val="Arial"/>
      <family val="2"/>
      <charset val="238"/>
    </font>
    <font>
      <b/>
      <sz val="9"/>
      <name val="Arial"/>
      <family val="2"/>
      <charset val="238"/>
    </font>
    <font>
      <sz val="9"/>
      <color theme="1"/>
      <name val="Arial"/>
      <family val="2"/>
      <charset val="238"/>
    </font>
    <font>
      <sz val="9"/>
      <color rgb="FF000000"/>
      <name val="Arial"/>
      <family val="2"/>
      <charset val="238"/>
    </font>
    <font>
      <sz val="9"/>
      <color indexed="8"/>
      <name val="Arial"/>
      <family val="2"/>
      <charset val="238"/>
    </font>
    <font>
      <sz val="9"/>
      <name val="Arial"/>
      <family val="2"/>
      <charset val="238"/>
    </font>
    <font>
      <sz val="11"/>
      <color theme="1"/>
      <name val="Calibri"/>
      <family val="2"/>
      <charset val="238"/>
    </font>
    <font>
      <sz val="10"/>
      <color rgb="FF000000"/>
      <name val="Calibri"/>
      <family val="2"/>
      <charset val="238"/>
    </font>
    <font>
      <sz val="9"/>
      <color theme="1"/>
      <name val="Calibri"/>
      <family val="2"/>
      <charset val="238"/>
      <scheme val="minor"/>
    </font>
    <font>
      <sz val="11"/>
      <color theme="1"/>
      <name val="Arial"/>
      <family val="2"/>
      <charset val="238"/>
    </font>
    <font>
      <b/>
      <sz val="14"/>
      <name val="Arial"/>
      <family val="2"/>
      <charset val="238"/>
    </font>
    <font>
      <b/>
      <sz val="10"/>
      <name val="Arial"/>
      <family val="2"/>
    </font>
    <font>
      <sz val="11"/>
      <name val="Arial"/>
      <family val="2"/>
      <charset val="238"/>
    </font>
    <font>
      <sz val="11"/>
      <name val="Arial"/>
      <family val="2"/>
    </font>
    <font>
      <sz val="11"/>
      <color theme="1"/>
      <name val="Calibri"/>
      <family val="2"/>
      <charset val="238"/>
      <scheme val="minor"/>
    </font>
    <font>
      <sz val="9"/>
      <color rgb="FFC00000"/>
      <name val="Arial"/>
      <family val="2"/>
      <charset val="238"/>
    </font>
    <font>
      <b/>
      <sz val="9"/>
      <color rgb="FFC00000"/>
      <name val="Arial"/>
      <family val="2"/>
      <charset val="238"/>
    </font>
    <font>
      <b/>
      <sz val="11"/>
      <name val="Arial"/>
      <family val="2"/>
      <charset val="238"/>
    </font>
    <font>
      <b/>
      <sz val="9"/>
      <color theme="4" tint="-0.249977111117893"/>
      <name val="Arial"/>
      <family val="2"/>
      <charset val="238"/>
    </font>
    <font>
      <sz val="9"/>
      <color theme="4" tint="-0.249977111117893"/>
      <name val="Arial"/>
      <family val="2"/>
      <charset val="238"/>
    </font>
  </fonts>
  <fills count="14">
    <fill>
      <patternFill patternType="none"/>
    </fill>
    <fill>
      <patternFill patternType="gray125"/>
    </fill>
    <fill>
      <patternFill patternType="solid">
        <fgColor rgb="FFC6EFCE"/>
      </patternFill>
    </fill>
    <fill>
      <patternFill patternType="solid">
        <fgColor rgb="FFE6B8B7"/>
        <bgColor rgb="FF000000"/>
      </patternFill>
    </fill>
    <fill>
      <patternFill patternType="solid">
        <fgColor rgb="FFDA9694"/>
        <bgColor rgb="FF000000"/>
      </patternFill>
    </fill>
    <fill>
      <patternFill patternType="solid">
        <fgColor theme="4" tint="0.59999389629810485"/>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rgb="FFDCE6F1"/>
        <bgColor rgb="FF000000"/>
      </patternFill>
    </fill>
    <fill>
      <patternFill patternType="solid">
        <fgColor rgb="FFFFFFFF"/>
        <bgColor rgb="FF000000"/>
      </patternFill>
    </fill>
    <fill>
      <patternFill patternType="solid">
        <fgColor rgb="FF95B3D7"/>
        <bgColor rgb="FF000000"/>
      </patternFill>
    </fill>
    <fill>
      <patternFill patternType="solid">
        <fgColor theme="4" tint="0.39997558519241921"/>
        <bgColor indexed="65"/>
      </patternFill>
    </fill>
    <fill>
      <patternFill patternType="solid">
        <fgColor theme="0"/>
        <bgColor rgb="FF000000"/>
      </patternFill>
    </fill>
    <fill>
      <patternFill patternType="solid">
        <fgColor theme="0"/>
        <bgColor indexed="64"/>
      </patternFill>
    </fill>
  </fills>
  <borders count="5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diagonal/>
    </border>
    <border>
      <left style="medium">
        <color indexed="64"/>
      </left>
      <right/>
      <top style="thin">
        <color indexed="64"/>
      </top>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medium">
        <color indexed="64"/>
      </left>
      <right/>
      <top/>
      <bottom style="thin">
        <color indexed="64"/>
      </bottom>
      <diagonal/>
    </border>
    <border>
      <left/>
      <right style="medium">
        <color indexed="64"/>
      </right>
      <top/>
      <bottom style="thin">
        <color indexed="64"/>
      </bottom>
      <diagonal/>
    </border>
    <border>
      <left/>
      <right/>
      <top/>
      <bottom style="medium">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left style="thin">
        <color rgb="FF999999"/>
      </left>
      <right/>
      <top style="thin">
        <color rgb="FF999999"/>
      </top>
      <bottom style="thin">
        <color rgb="FF999999"/>
      </bottom>
      <diagonal/>
    </border>
    <border>
      <left/>
      <right/>
      <top style="thin">
        <color rgb="FF999999"/>
      </top>
      <bottom style="thin">
        <color rgb="FF999999"/>
      </bottom>
      <diagonal/>
    </border>
    <border>
      <left/>
      <right style="thin">
        <color rgb="FF999999"/>
      </right>
      <top style="thin">
        <color rgb="FF999999"/>
      </top>
      <bottom style="thin">
        <color rgb="FF999999"/>
      </bottom>
      <diagonal/>
    </border>
  </borders>
  <cellStyleXfs count="3">
    <xf numFmtId="0" fontId="0" fillId="0" borderId="0"/>
    <xf numFmtId="0" fontId="1" fillId="2" borderId="0" applyNumberFormat="0" applyBorder="0" applyAlignment="0" applyProtection="0"/>
    <xf numFmtId="0" fontId="16" fillId="11" borderId="0" applyNumberFormat="0" applyBorder="0" applyAlignment="0" applyProtection="0"/>
  </cellStyleXfs>
  <cellXfs count="207">
    <xf numFmtId="0" fontId="0" fillId="0" borderId="0" xfId="0"/>
    <xf numFmtId="0" fontId="8" fillId="0" borderId="0" xfId="0" applyFont="1"/>
    <xf numFmtId="0" fontId="5" fillId="3" borderId="12" xfId="0" applyFont="1" applyFill="1" applyBorder="1" applyAlignment="1">
      <alignment horizontal="left" vertical="top"/>
    </xf>
    <xf numFmtId="0" fontId="5" fillId="3" borderId="18" xfId="0" applyFont="1" applyFill="1" applyBorder="1" applyAlignment="1">
      <alignment horizontal="left" vertical="top"/>
    </xf>
    <xf numFmtId="0" fontId="9" fillId="0" borderId="0" xfId="0" applyFont="1"/>
    <xf numFmtId="0" fontId="7" fillId="5" borderId="36" xfId="0" applyFont="1" applyFill="1" applyBorder="1"/>
    <xf numFmtId="0" fontId="6" fillId="5" borderId="14" xfId="0" applyFont="1" applyFill="1" applyBorder="1" applyAlignment="1">
      <alignment horizontal="left" vertical="top"/>
    </xf>
    <xf numFmtId="0" fontId="6" fillId="5" borderId="20" xfId="0" applyFont="1" applyFill="1" applyBorder="1" applyAlignment="1">
      <alignment horizontal="left" vertical="top"/>
    </xf>
    <xf numFmtId="0" fontId="6" fillId="5" borderId="27" xfId="0" applyFont="1" applyFill="1" applyBorder="1" applyAlignment="1">
      <alignment horizontal="left" vertical="top"/>
    </xf>
    <xf numFmtId="0" fontId="6" fillId="5" borderId="35" xfId="0" applyFont="1" applyFill="1" applyBorder="1" applyAlignment="1">
      <alignment horizontal="left" vertical="top"/>
    </xf>
    <xf numFmtId="0" fontId="4" fillId="0" borderId="0" xfId="0" applyFont="1"/>
    <xf numFmtId="0" fontId="6" fillId="0" borderId="0" xfId="0" applyFont="1" applyAlignment="1">
      <alignment horizontal="left" vertical="top"/>
    </xf>
    <xf numFmtId="0" fontId="2" fillId="0" borderId="0" xfId="0" applyFont="1"/>
    <xf numFmtId="0" fontId="12" fillId="0" borderId="0" xfId="0" applyFont="1"/>
    <xf numFmtId="0" fontId="2" fillId="8" borderId="33" xfId="0" applyFont="1" applyFill="1" applyBorder="1"/>
    <xf numFmtId="0" fontId="2" fillId="8" borderId="34" xfId="0" applyFont="1" applyFill="1" applyBorder="1"/>
    <xf numFmtId="0" fontId="2" fillId="8" borderId="32" xfId="0" applyFont="1" applyFill="1" applyBorder="1"/>
    <xf numFmtId="0" fontId="13" fillId="3" borderId="33" xfId="0" applyFont="1" applyFill="1" applyBorder="1"/>
    <xf numFmtId="0" fontId="13" fillId="3" borderId="34" xfId="0" applyFont="1" applyFill="1" applyBorder="1"/>
    <xf numFmtId="0" fontId="13" fillId="3" borderId="32" xfId="0" applyFont="1" applyFill="1" applyBorder="1"/>
    <xf numFmtId="0" fontId="8" fillId="0" borderId="2" xfId="0" applyFont="1" applyBorder="1"/>
    <xf numFmtId="0" fontId="8" fillId="0" borderId="3" xfId="0" applyFont="1" applyBorder="1"/>
    <xf numFmtId="0" fontId="8" fillId="9" borderId="0" xfId="0" applyFont="1" applyFill="1"/>
    <xf numFmtId="0" fontId="13" fillId="8" borderId="1" xfId="0" applyFont="1" applyFill="1" applyBorder="1" applyAlignment="1">
      <alignment horizontal="left"/>
    </xf>
    <xf numFmtId="0" fontId="13" fillId="8" borderId="12" xfId="0" applyFont="1" applyFill="1" applyBorder="1" applyAlignment="1">
      <alignment horizontal="left"/>
    </xf>
    <xf numFmtId="0" fontId="13" fillId="8" borderId="18" xfId="0" applyFont="1" applyFill="1" applyBorder="1" applyAlignment="1">
      <alignment horizontal="left"/>
    </xf>
    <xf numFmtId="0" fontId="7" fillId="5" borderId="20" xfId="0" applyFont="1" applyFill="1" applyBorder="1" applyAlignment="1">
      <alignment horizontal="left" vertical="top"/>
    </xf>
    <xf numFmtId="0" fontId="2" fillId="3" borderId="1" xfId="0" applyFont="1" applyFill="1" applyBorder="1" applyAlignment="1">
      <alignment horizontal="right" vertical="center"/>
    </xf>
    <xf numFmtId="0" fontId="9" fillId="3" borderId="4" xfId="0" applyFont="1" applyFill="1" applyBorder="1" applyAlignment="1">
      <alignment vertical="center"/>
    </xf>
    <xf numFmtId="0" fontId="2" fillId="3" borderId="1"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11" fillId="0" borderId="0" xfId="0" applyFont="1" applyAlignment="1">
      <alignment vertical="justify" wrapText="1"/>
    </xf>
    <xf numFmtId="0" fontId="0" fillId="0" borderId="0" xfId="0" applyAlignment="1">
      <alignment vertical="justify"/>
    </xf>
    <xf numFmtId="0" fontId="3" fillId="5" borderId="6" xfId="0" applyFont="1" applyFill="1" applyBorder="1" applyAlignment="1">
      <alignment horizontal="right" vertical="center"/>
    </xf>
    <xf numFmtId="0" fontId="10" fillId="5" borderId="8" xfId="0" applyFont="1" applyFill="1" applyBorder="1" applyAlignment="1">
      <alignment vertical="center"/>
    </xf>
    <xf numFmtId="0" fontId="2" fillId="5" borderId="2" xfId="0" applyFont="1" applyFill="1" applyBorder="1" applyAlignment="1">
      <alignment horizontal="center" vertical="center"/>
    </xf>
    <xf numFmtId="0" fontId="2" fillId="5" borderId="4" xfId="0" applyFont="1" applyFill="1" applyBorder="1" applyAlignment="1">
      <alignment horizontal="center" vertical="center"/>
    </xf>
    <xf numFmtId="0" fontId="10" fillId="5" borderId="4" xfId="0" applyFont="1" applyFill="1" applyBorder="1"/>
    <xf numFmtId="0" fontId="3" fillId="6" borderId="7" xfId="0" applyFont="1" applyFill="1" applyBorder="1" applyAlignment="1">
      <alignment horizontal="center" vertical="center"/>
    </xf>
    <xf numFmtId="0" fontId="4" fillId="6" borderId="23" xfId="0" applyFont="1" applyFill="1" applyBorder="1" applyAlignment="1">
      <alignment horizontal="center" vertical="center"/>
    </xf>
    <xf numFmtId="0" fontId="4" fillId="7" borderId="23" xfId="0" applyFont="1" applyFill="1" applyBorder="1" applyAlignment="1">
      <alignment horizontal="center" vertical="center"/>
    </xf>
    <xf numFmtId="0" fontId="4" fillId="7" borderId="9" xfId="0" applyFont="1" applyFill="1" applyBorder="1" applyAlignment="1">
      <alignment horizontal="center" vertical="center"/>
    </xf>
    <xf numFmtId="0" fontId="4" fillId="7" borderId="10" xfId="0" applyFont="1" applyFill="1" applyBorder="1" applyAlignment="1">
      <alignment horizontal="center" vertical="center"/>
    </xf>
    <xf numFmtId="0" fontId="4" fillId="6" borderId="9" xfId="0" applyFont="1" applyFill="1" applyBorder="1" applyAlignment="1">
      <alignment horizontal="center" vertical="center"/>
    </xf>
    <xf numFmtId="0" fontId="4" fillId="6" borderId="10" xfId="0" applyFont="1" applyFill="1" applyBorder="1" applyAlignment="1">
      <alignment horizontal="center" vertical="center"/>
    </xf>
    <xf numFmtId="0" fontId="4" fillId="6" borderId="22" xfId="0" applyFont="1" applyFill="1" applyBorder="1" applyAlignment="1">
      <alignment horizontal="center" vertical="center"/>
    </xf>
    <xf numFmtId="0" fontId="3" fillId="6" borderId="25" xfId="0" applyFont="1" applyFill="1" applyBorder="1" applyAlignment="1">
      <alignment horizontal="right"/>
    </xf>
    <xf numFmtId="0" fontId="3" fillId="6" borderId="11" xfId="0" applyFont="1" applyFill="1" applyBorder="1" applyAlignment="1">
      <alignment horizontal="right"/>
    </xf>
    <xf numFmtId="0" fontId="7" fillId="7" borderId="17" xfId="1" applyFont="1" applyFill="1" applyBorder="1" applyAlignment="1">
      <alignment horizontal="center" vertical="center"/>
    </xf>
    <xf numFmtId="0" fontId="4" fillId="6" borderId="16" xfId="0" applyFont="1" applyFill="1" applyBorder="1" applyAlignment="1">
      <alignment horizontal="center" vertical="center"/>
    </xf>
    <xf numFmtId="0" fontId="4" fillId="6" borderId="15" xfId="0" applyFont="1" applyFill="1" applyBorder="1" applyAlignment="1">
      <alignment horizontal="center" vertical="center"/>
    </xf>
    <xf numFmtId="0" fontId="4" fillId="7" borderId="13" xfId="0" applyFont="1" applyFill="1" applyBorder="1" applyAlignment="1">
      <alignment horizontal="center" vertical="center"/>
    </xf>
    <xf numFmtId="0" fontId="4" fillId="7" borderId="15" xfId="0" applyFont="1" applyFill="1" applyBorder="1" applyAlignment="1">
      <alignment horizontal="center" vertical="center"/>
    </xf>
    <xf numFmtId="0" fontId="7" fillId="7" borderId="23" xfId="1" applyFont="1" applyFill="1" applyBorder="1" applyAlignment="1">
      <alignment horizontal="center" vertical="center"/>
    </xf>
    <xf numFmtId="0" fontId="4" fillId="6" borderId="13" xfId="0" applyFont="1" applyFill="1" applyBorder="1" applyAlignment="1">
      <alignment horizontal="center" vertical="center"/>
    </xf>
    <xf numFmtId="0" fontId="4" fillId="6" borderId="21" xfId="0" applyFont="1" applyFill="1" applyBorder="1" applyAlignment="1">
      <alignment horizontal="center" vertical="center"/>
    </xf>
    <xf numFmtId="0" fontId="4" fillId="7" borderId="19" xfId="0" applyFont="1" applyFill="1" applyBorder="1" applyAlignment="1">
      <alignment horizontal="center" vertical="center"/>
    </xf>
    <xf numFmtId="0" fontId="4" fillId="7" borderId="21" xfId="0" applyFont="1" applyFill="1" applyBorder="1" applyAlignment="1">
      <alignment horizontal="center" vertical="center"/>
    </xf>
    <xf numFmtId="0" fontId="4" fillId="6" borderId="19" xfId="0" applyFont="1" applyFill="1" applyBorder="1" applyAlignment="1">
      <alignment horizontal="center" vertical="center"/>
    </xf>
    <xf numFmtId="0" fontId="7" fillId="7" borderId="23" xfId="0" applyFont="1" applyFill="1" applyBorder="1" applyAlignment="1">
      <alignment horizontal="center" vertical="center"/>
    </xf>
    <xf numFmtId="0" fontId="4" fillId="6" borderId="28" xfId="0" applyFont="1" applyFill="1" applyBorder="1" applyAlignment="1">
      <alignment horizontal="center" vertical="center"/>
    </xf>
    <xf numFmtId="0" fontId="4" fillId="6" borderId="26" xfId="0" applyFont="1" applyFill="1" applyBorder="1" applyAlignment="1">
      <alignment horizontal="center" vertical="center"/>
    </xf>
    <xf numFmtId="0" fontId="7" fillId="7" borderId="30" xfId="0" applyFont="1" applyFill="1" applyBorder="1" applyAlignment="1">
      <alignment horizontal="center" vertical="center"/>
    </xf>
    <xf numFmtId="0" fontId="4" fillId="6" borderId="29" xfId="0" applyFont="1" applyFill="1" applyBorder="1" applyAlignment="1">
      <alignment horizontal="center" vertical="center"/>
    </xf>
    <xf numFmtId="0" fontId="4" fillId="7" borderId="26" xfId="0" applyFont="1" applyFill="1" applyBorder="1" applyAlignment="1">
      <alignment horizontal="center" vertical="center"/>
    </xf>
    <xf numFmtId="0" fontId="4" fillId="7" borderId="28" xfId="0" applyFont="1" applyFill="1" applyBorder="1" applyAlignment="1">
      <alignment horizontal="center" vertical="center"/>
    </xf>
    <xf numFmtId="0" fontId="8" fillId="3" borderId="4" xfId="0" applyFont="1" applyFill="1" applyBorder="1"/>
    <xf numFmtId="0" fontId="5" fillId="4" borderId="9" xfId="0" applyFont="1" applyFill="1" applyBorder="1" applyAlignment="1">
      <alignment horizontal="center" vertical="center"/>
    </xf>
    <xf numFmtId="0" fontId="5" fillId="4" borderId="10" xfId="0" applyFont="1" applyFill="1" applyBorder="1" applyAlignment="1">
      <alignment horizontal="center" vertical="center"/>
    </xf>
    <xf numFmtId="0" fontId="5" fillId="3" borderId="9" xfId="0" applyFont="1" applyFill="1" applyBorder="1" applyAlignment="1">
      <alignment horizontal="center" vertical="center"/>
    </xf>
    <xf numFmtId="0" fontId="5" fillId="3" borderId="10" xfId="0" applyFont="1" applyFill="1" applyBorder="1" applyAlignment="1">
      <alignment horizontal="center" vertical="center"/>
    </xf>
    <xf numFmtId="0" fontId="5" fillId="4" borderId="17" xfId="0" applyFont="1" applyFill="1" applyBorder="1" applyAlignment="1">
      <alignment horizontal="center" vertical="center"/>
    </xf>
    <xf numFmtId="0" fontId="5" fillId="4" borderId="15" xfId="0" applyFont="1" applyFill="1" applyBorder="1" applyAlignment="1">
      <alignment horizontal="center" vertical="center"/>
    </xf>
    <xf numFmtId="0" fontId="5" fillId="3" borderId="13" xfId="0" applyFont="1" applyFill="1" applyBorder="1" applyAlignment="1">
      <alignment horizontal="center" vertical="center"/>
    </xf>
    <xf numFmtId="0" fontId="5" fillId="3" borderId="15" xfId="0" applyFont="1" applyFill="1" applyBorder="1" applyAlignment="1">
      <alignment horizontal="center" vertical="center"/>
    </xf>
    <xf numFmtId="0" fontId="7" fillId="3" borderId="17" xfId="1" applyFont="1" applyFill="1" applyBorder="1" applyAlignment="1">
      <alignment horizontal="center" vertical="center"/>
    </xf>
    <xf numFmtId="0" fontId="7" fillId="3" borderId="15" xfId="1" applyFont="1" applyFill="1" applyBorder="1" applyAlignment="1">
      <alignment horizontal="center" vertical="center"/>
    </xf>
    <xf numFmtId="0" fontId="5" fillId="4" borderId="13" xfId="0" applyFont="1" applyFill="1" applyBorder="1" applyAlignment="1">
      <alignment horizontal="center" vertical="center"/>
    </xf>
    <xf numFmtId="0" fontId="5" fillId="3" borderId="16" xfId="0" applyFont="1" applyFill="1" applyBorder="1" applyAlignment="1">
      <alignment horizontal="center" vertical="center"/>
    </xf>
    <xf numFmtId="0" fontId="5" fillId="3" borderId="14" xfId="0" applyFont="1" applyFill="1" applyBorder="1" applyAlignment="1">
      <alignment horizontal="center" vertical="center"/>
    </xf>
    <xf numFmtId="0" fontId="5" fillId="4" borderId="23" xfId="0" applyFont="1" applyFill="1" applyBorder="1" applyAlignment="1">
      <alignment horizontal="center" vertical="center"/>
    </xf>
    <xf numFmtId="0" fontId="5" fillId="4" borderId="21" xfId="0" applyFont="1" applyFill="1" applyBorder="1" applyAlignment="1">
      <alignment horizontal="center" vertical="center"/>
    </xf>
    <xf numFmtId="0" fontId="5" fillId="3" borderId="19" xfId="0" applyFont="1" applyFill="1" applyBorder="1" applyAlignment="1">
      <alignment horizontal="center" vertical="center"/>
    </xf>
    <xf numFmtId="0" fontId="5" fillId="3" borderId="21" xfId="0" applyFont="1" applyFill="1" applyBorder="1" applyAlignment="1">
      <alignment horizontal="center" vertical="center"/>
    </xf>
    <xf numFmtId="0" fontId="7" fillId="3" borderId="23" xfId="1" applyFont="1" applyFill="1" applyBorder="1" applyAlignment="1">
      <alignment horizontal="center" vertical="center"/>
    </xf>
    <xf numFmtId="0" fontId="7" fillId="3" borderId="21" xfId="1" applyFont="1" applyFill="1" applyBorder="1" applyAlignment="1">
      <alignment horizontal="center" vertical="center"/>
    </xf>
    <xf numFmtId="0" fontId="5" fillId="4" borderId="19" xfId="0" applyFont="1" applyFill="1" applyBorder="1" applyAlignment="1">
      <alignment horizontal="center" vertical="center"/>
    </xf>
    <xf numFmtId="0" fontId="5" fillId="3" borderId="22" xfId="0" applyFont="1" applyFill="1" applyBorder="1" applyAlignment="1">
      <alignment horizontal="center" vertical="center"/>
    </xf>
    <xf numFmtId="0" fontId="5" fillId="3" borderId="20" xfId="0" applyFont="1" applyFill="1" applyBorder="1" applyAlignment="1">
      <alignment horizontal="center" vertical="center"/>
    </xf>
    <xf numFmtId="0" fontId="7" fillId="3" borderId="23" xfId="0" applyFont="1" applyFill="1" applyBorder="1" applyAlignment="1">
      <alignment horizontal="center" vertical="center"/>
    </xf>
    <xf numFmtId="0" fontId="7" fillId="3" borderId="21" xfId="0" applyFont="1" applyFill="1" applyBorder="1" applyAlignment="1">
      <alignment horizontal="center" vertical="center"/>
    </xf>
    <xf numFmtId="0" fontId="5" fillId="4" borderId="30" xfId="0" applyFont="1" applyFill="1" applyBorder="1" applyAlignment="1">
      <alignment horizontal="center" vertical="center"/>
    </xf>
    <xf numFmtId="0" fontId="5" fillId="4" borderId="28" xfId="0" applyFont="1" applyFill="1" applyBorder="1" applyAlignment="1">
      <alignment horizontal="center" vertical="center"/>
    </xf>
    <xf numFmtId="0" fontId="5" fillId="3" borderId="26" xfId="0" applyFont="1" applyFill="1" applyBorder="1" applyAlignment="1">
      <alignment horizontal="center" vertical="center"/>
    </xf>
    <xf numFmtId="0" fontId="5" fillId="3" borderId="28" xfId="0" applyFont="1" applyFill="1" applyBorder="1" applyAlignment="1">
      <alignment horizontal="center" vertical="center"/>
    </xf>
    <xf numFmtId="0" fontId="7" fillId="3" borderId="28" xfId="0" applyFont="1" applyFill="1" applyBorder="1" applyAlignment="1">
      <alignment horizontal="center" vertical="center"/>
    </xf>
    <xf numFmtId="0" fontId="5" fillId="4" borderId="26" xfId="0" applyFont="1" applyFill="1" applyBorder="1" applyAlignment="1">
      <alignment horizontal="center" vertical="center"/>
    </xf>
    <xf numFmtId="0" fontId="5" fillId="3" borderId="29" xfId="0" applyFont="1" applyFill="1" applyBorder="1" applyAlignment="1">
      <alignment horizontal="center" vertical="center"/>
    </xf>
    <xf numFmtId="0" fontId="5" fillId="3" borderId="27" xfId="0" applyFont="1" applyFill="1" applyBorder="1" applyAlignment="1">
      <alignment horizontal="center" vertical="center"/>
    </xf>
    <xf numFmtId="0" fontId="3" fillId="4" borderId="31" xfId="0" applyFont="1" applyFill="1" applyBorder="1" applyAlignment="1">
      <alignment horizontal="center" vertical="center"/>
    </xf>
    <xf numFmtId="0" fontId="3" fillId="4" borderId="33" xfId="0" applyFont="1" applyFill="1" applyBorder="1" applyAlignment="1">
      <alignment horizontal="right" vertical="center"/>
    </xf>
    <xf numFmtId="0" fontId="3" fillId="4" borderId="32" xfId="0" applyFont="1" applyFill="1" applyBorder="1" applyAlignment="1">
      <alignment horizontal="right" vertical="center"/>
    </xf>
    <xf numFmtId="0" fontId="13" fillId="0" borderId="0" xfId="0" applyFont="1" applyAlignment="1">
      <alignment horizontal="center" vertical="center" wrapText="1"/>
    </xf>
    <xf numFmtId="0" fontId="2" fillId="0" borderId="0" xfId="0" applyFont="1" applyAlignment="1">
      <alignment horizontal="center"/>
    </xf>
    <xf numFmtId="0" fontId="8" fillId="0" borderId="0" xfId="0" applyFont="1" applyAlignment="1">
      <alignment horizontal="center"/>
    </xf>
    <xf numFmtId="0" fontId="13" fillId="10" borderId="1" xfId="0" applyFont="1" applyFill="1" applyBorder="1" applyAlignment="1">
      <alignment horizontal="center" vertical="center" wrapText="1"/>
    </xf>
    <xf numFmtId="0" fontId="13" fillId="4" borderId="31" xfId="0" applyFont="1" applyFill="1" applyBorder="1" applyAlignment="1">
      <alignment horizontal="center" vertical="center" wrapText="1"/>
    </xf>
    <xf numFmtId="0" fontId="13" fillId="4" borderId="32" xfId="0" applyFont="1" applyFill="1" applyBorder="1" applyAlignment="1">
      <alignment horizontal="center" vertical="center" wrapText="1"/>
    </xf>
    <xf numFmtId="0" fontId="13" fillId="3" borderId="31" xfId="0" applyFont="1" applyFill="1" applyBorder="1" applyAlignment="1">
      <alignment horizontal="center" vertical="center" wrapText="1"/>
    </xf>
    <xf numFmtId="0" fontId="10" fillId="6" borderId="17" xfId="0" applyFont="1" applyFill="1" applyBorder="1" applyAlignment="1">
      <alignment horizontal="center" vertical="center"/>
    </xf>
    <xf numFmtId="0" fontId="10" fillId="7" borderId="17" xfId="0" applyFont="1" applyFill="1" applyBorder="1" applyAlignment="1">
      <alignment horizontal="center" vertical="center"/>
    </xf>
    <xf numFmtId="0" fontId="10" fillId="6" borderId="23" xfId="0" applyFont="1" applyFill="1" applyBorder="1" applyAlignment="1">
      <alignment horizontal="center" vertical="center"/>
    </xf>
    <xf numFmtId="0" fontId="10" fillId="7" borderId="23" xfId="0" applyFont="1" applyFill="1" applyBorder="1" applyAlignment="1">
      <alignment horizontal="center" vertical="center"/>
    </xf>
    <xf numFmtId="0" fontId="10" fillId="6" borderId="30" xfId="0" applyFont="1" applyFill="1" applyBorder="1" applyAlignment="1">
      <alignment horizontal="center" vertical="center"/>
    </xf>
    <xf numFmtId="0" fontId="10" fillId="7" borderId="30" xfId="0" applyFont="1" applyFill="1" applyBorder="1" applyAlignment="1">
      <alignment horizontal="center" vertical="center"/>
    </xf>
    <xf numFmtId="0" fontId="13" fillId="8" borderId="40" xfId="0" applyFont="1" applyFill="1" applyBorder="1" applyAlignment="1">
      <alignment horizontal="left"/>
    </xf>
    <xf numFmtId="0" fontId="4" fillId="6" borderId="14" xfId="0" applyFont="1" applyFill="1" applyBorder="1" applyAlignment="1">
      <alignment horizontal="center" vertical="center"/>
    </xf>
    <xf numFmtId="0" fontId="4" fillId="6" borderId="20" xfId="0" applyFont="1" applyFill="1" applyBorder="1" applyAlignment="1">
      <alignment horizontal="center" vertical="center"/>
    </xf>
    <xf numFmtId="0" fontId="4" fillId="6" borderId="27" xfId="0" applyFont="1" applyFill="1" applyBorder="1" applyAlignment="1">
      <alignment horizontal="center" vertical="center"/>
    </xf>
    <xf numFmtId="0" fontId="4" fillId="6" borderId="35" xfId="0" applyFont="1" applyFill="1" applyBorder="1" applyAlignment="1">
      <alignment horizontal="center" vertical="center"/>
    </xf>
    <xf numFmtId="0" fontId="10" fillId="5" borderId="42" xfId="0" applyFont="1" applyFill="1" applyBorder="1"/>
    <xf numFmtId="0" fontId="3" fillId="6" borderId="42" xfId="0" applyFont="1" applyFill="1" applyBorder="1" applyAlignment="1">
      <alignment horizontal="right" vertical="center"/>
    </xf>
    <xf numFmtId="0" fontId="3" fillId="6" borderId="39" xfId="0" applyFont="1" applyFill="1" applyBorder="1" applyAlignment="1">
      <alignment horizontal="right" vertical="center"/>
    </xf>
    <xf numFmtId="0" fontId="3" fillId="7" borderId="42" xfId="0" applyFont="1" applyFill="1" applyBorder="1" applyAlignment="1">
      <alignment horizontal="right" vertical="center"/>
    </xf>
    <xf numFmtId="0" fontId="3" fillId="7" borderId="39" xfId="0" applyFont="1" applyFill="1" applyBorder="1" applyAlignment="1">
      <alignment horizontal="right" vertical="center"/>
    </xf>
    <xf numFmtId="0" fontId="3" fillId="6" borderId="43" xfId="0" applyFont="1" applyFill="1" applyBorder="1" applyAlignment="1">
      <alignment horizontal="right" vertical="center"/>
    </xf>
    <xf numFmtId="0" fontId="3" fillId="6" borderId="44" xfId="0" applyFont="1" applyFill="1" applyBorder="1" applyAlignment="1">
      <alignment vertical="center"/>
    </xf>
    <xf numFmtId="0" fontId="3" fillId="6" borderId="0" xfId="0" applyFont="1" applyFill="1" applyAlignment="1">
      <alignment horizontal="right" vertical="center"/>
    </xf>
    <xf numFmtId="0" fontId="2" fillId="5" borderId="1" xfId="0" applyFont="1" applyFill="1" applyBorder="1" applyAlignment="1">
      <alignment horizontal="center" vertical="center"/>
    </xf>
    <xf numFmtId="0" fontId="2" fillId="5" borderId="45" xfId="0" applyFont="1" applyFill="1" applyBorder="1" applyAlignment="1">
      <alignment horizontal="center" vertical="center"/>
    </xf>
    <xf numFmtId="0" fontId="0" fillId="5" borderId="3" xfId="0" applyFill="1" applyBorder="1"/>
    <xf numFmtId="0" fontId="0" fillId="5" borderId="5" xfId="0" applyFill="1" applyBorder="1"/>
    <xf numFmtId="0" fontId="0" fillId="5" borderId="0" xfId="0" applyFill="1"/>
    <xf numFmtId="0" fontId="2" fillId="3" borderId="42" xfId="0" applyFont="1" applyFill="1" applyBorder="1"/>
    <xf numFmtId="0" fontId="3" fillId="4" borderId="42" xfId="0" applyFont="1" applyFill="1" applyBorder="1" applyAlignment="1">
      <alignment horizontal="right" vertical="center"/>
    </xf>
    <xf numFmtId="0" fontId="3" fillId="4" borderId="39" xfId="0" applyFont="1" applyFill="1" applyBorder="1" applyAlignment="1">
      <alignment horizontal="right" vertical="center"/>
    </xf>
    <xf numFmtId="0" fontId="3" fillId="3" borderId="42" xfId="0" applyFont="1" applyFill="1" applyBorder="1" applyAlignment="1">
      <alignment horizontal="right" vertical="center"/>
    </xf>
    <xf numFmtId="0" fontId="3" fillId="3" borderId="39" xfId="0" applyFont="1" applyFill="1" applyBorder="1" applyAlignment="1">
      <alignment horizontal="right" vertical="center"/>
    </xf>
    <xf numFmtId="0" fontId="2" fillId="3" borderId="0" xfId="0" applyFont="1" applyFill="1" applyAlignment="1">
      <alignment horizontal="center" vertical="center" wrapText="1"/>
    </xf>
    <xf numFmtId="0" fontId="2" fillId="3" borderId="2" xfId="0" applyFont="1" applyFill="1" applyBorder="1" applyAlignment="1">
      <alignment horizontal="center" vertical="center"/>
    </xf>
    <xf numFmtId="0" fontId="2" fillId="3" borderId="45" xfId="0" applyFont="1" applyFill="1" applyBorder="1" applyAlignment="1">
      <alignment horizontal="center" vertical="center" wrapText="1"/>
    </xf>
    <xf numFmtId="0" fontId="3" fillId="3" borderId="0" xfId="0" applyFont="1" applyFill="1" applyAlignment="1">
      <alignment horizontal="right" vertical="center"/>
    </xf>
    <xf numFmtId="0" fontId="5" fillId="3" borderId="35" xfId="0" applyFont="1" applyFill="1" applyBorder="1" applyAlignment="1">
      <alignment horizontal="center" vertical="center"/>
    </xf>
    <xf numFmtId="0" fontId="3" fillId="7" borderId="1" xfId="0" applyFont="1" applyFill="1" applyBorder="1" applyAlignment="1">
      <alignment horizontal="right" vertical="center"/>
    </xf>
    <xf numFmtId="0" fontId="3" fillId="7" borderId="3" xfId="0" applyFont="1" applyFill="1" applyBorder="1" applyAlignment="1">
      <alignment horizontal="right" vertical="center"/>
    </xf>
    <xf numFmtId="0" fontId="2" fillId="3" borderId="0" xfId="0" applyFont="1" applyFill="1" applyBorder="1" applyAlignment="1">
      <alignment horizontal="center" vertical="center" wrapText="1"/>
    </xf>
    <xf numFmtId="0" fontId="18" fillId="12" borderId="1" xfId="0" applyFont="1" applyFill="1" applyBorder="1" applyAlignment="1">
      <alignment horizontal="right" vertical="center"/>
    </xf>
    <xf numFmtId="0" fontId="18" fillId="12" borderId="3" xfId="0" applyFont="1" applyFill="1" applyBorder="1" applyAlignment="1">
      <alignment horizontal="right" vertical="center"/>
    </xf>
    <xf numFmtId="0" fontId="17" fillId="12" borderId="9" xfId="0" applyFont="1" applyFill="1" applyBorder="1" applyAlignment="1">
      <alignment horizontal="center" vertical="center"/>
    </xf>
    <xf numFmtId="0" fontId="17" fillId="12" borderId="10" xfId="0" applyFont="1" applyFill="1" applyBorder="1" applyAlignment="1">
      <alignment horizontal="center" vertical="center"/>
    </xf>
    <xf numFmtId="0" fontId="13" fillId="8" borderId="33" xfId="0" applyFont="1" applyFill="1" applyBorder="1" applyAlignment="1">
      <alignment horizontal="right"/>
    </xf>
    <xf numFmtId="0" fontId="13" fillId="10" borderId="31" xfId="0" applyFont="1" applyFill="1" applyBorder="1" applyAlignment="1">
      <alignment horizontal="center" vertical="center" wrapText="1"/>
    </xf>
    <xf numFmtId="3" fontId="14" fillId="10" borderId="12" xfId="0" applyNumberFormat="1" applyFont="1" applyFill="1" applyBorder="1"/>
    <xf numFmtId="3" fontId="14" fillId="8" borderId="12" xfId="0" applyNumberFormat="1" applyFont="1" applyFill="1" applyBorder="1"/>
    <xf numFmtId="3" fontId="14" fillId="10" borderId="18" xfId="0" applyNumberFormat="1" applyFont="1" applyFill="1" applyBorder="1"/>
    <xf numFmtId="3" fontId="14" fillId="8" borderId="18" xfId="0" applyNumberFormat="1" applyFont="1" applyFill="1" applyBorder="1"/>
    <xf numFmtId="3" fontId="15" fillId="10" borderId="18" xfId="0" applyNumberFormat="1" applyFont="1" applyFill="1" applyBorder="1" applyAlignment="1">
      <alignment horizontal="right"/>
    </xf>
    <xf numFmtId="3" fontId="15" fillId="8" borderId="18" xfId="0" applyNumberFormat="1" applyFont="1" applyFill="1" applyBorder="1" applyAlignment="1">
      <alignment horizontal="right"/>
    </xf>
    <xf numFmtId="3" fontId="14" fillId="10" borderId="18" xfId="0" applyNumberFormat="1" applyFont="1" applyFill="1" applyBorder="1" applyAlignment="1">
      <alignment horizontal="right"/>
    </xf>
    <xf numFmtId="3" fontId="14" fillId="8" borderId="18" xfId="0" applyNumberFormat="1" applyFont="1" applyFill="1" applyBorder="1" applyAlignment="1">
      <alignment horizontal="right"/>
    </xf>
    <xf numFmtId="3" fontId="14" fillId="10" borderId="40" xfId="0" applyNumberFormat="1" applyFont="1" applyFill="1" applyBorder="1"/>
    <xf numFmtId="3" fontId="14" fillId="8" borderId="40" xfId="0" applyNumberFormat="1" applyFont="1" applyFill="1" applyBorder="1"/>
    <xf numFmtId="3" fontId="14" fillId="10" borderId="31" xfId="0" applyNumberFormat="1" applyFont="1" applyFill="1" applyBorder="1"/>
    <xf numFmtId="3" fontId="15" fillId="4" borderId="37" xfId="0" applyNumberFormat="1" applyFont="1" applyFill="1" applyBorder="1" applyAlignment="1">
      <alignment horizontal="right"/>
    </xf>
    <xf numFmtId="3" fontId="14" fillId="3" borderId="37" xfId="0" applyNumberFormat="1" applyFont="1" applyFill="1" applyBorder="1"/>
    <xf numFmtId="3" fontId="14" fillId="4" borderId="47" xfId="0" applyNumberFormat="1" applyFont="1" applyFill="1" applyBorder="1"/>
    <xf numFmtId="3" fontId="15" fillId="4" borderId="24" xfId="0" applyNumberFormat="1" applyFont="1" applyFill="1" applyBorder="1" applyAlignment="1">
      <alignment horizontal="right"/>
    </xf>
    <xf numFmtId="3" fontId="14" fillId="3" borderId="24" xfId="0" applyNumberFormat="1" applyFont="1" applyFill="1" applyBorder="1"/>
    <xf numFmtId="3" fontId="15" fillId="4" borderId="24" xfId="0" applyNumberFormat="1" applyFont="1" applyFill="1" applyBorder="1"/>
    <xf numFmtId="3" fontId="15" fillId="3" borderId="24" xfId="0" applyNumberFormat="1" applyFont="1" applyFill="1" applyBorder="1"/>
    <xf numFmtId="3" fontId="14" fillId="3" borderId="24" xfId="0" applyNumberFormat="1" applyFont="1" applyFill="1" applyBorder="1" applyAlignment="1">
      <alignment horizontal="right"/>
    </xf>
    <xf numFmtId="3" fontId="15" fillId="4" borderId="38" xfId="0" applyNumberFormat="1" applyFont="1" applyFill="1" applyBorder="1" applyAlignment="1">
      <alignment horizontal="right"/>
    </xf>
    <xf numFmtId="3" fontId="14" fillId="3" borderId="38" xfId="0" applyNumberFormat="1" applyFont="1" applyFill="1" applyBorder="1"/>
    <xf numFmtId="3" fontId="14" fillId="3" borderId="8" xfId="0" applyNumberFormat="1" applyFont="1" applyFill="1" applyBorder="1"/>
    <xf numFmtId="3" fontId="19" fillId="4" borderId="31" xfId="0" applyNumberFormat="1" applyFont="1" applyFill="1" applyBorder="1"/>
    <xf numFmtId="3" fontId="19" fillId="10" borderId="31" xfId="0" applyNumberFormat="1" applyFont="1" applyFill="1" applyBorder="1"/>
    <xf numFmtId="3" fontId="14" fillId="4" borderId="8" xfId="0" applyNumberFormat="1" applyFont="1" applyFill="1" applyBorder="1" applyAlignment="1">
      <alignment horizontal="right"/>
    </xf>
    <xf numFmtId="0" fontId="20" fillId="13" borderId="1" xfId="2" applyFont="1" applyFill="1" applyBorder="1" applyAlignment="1">
      <alignment horizontal="right" vertical="center"/>
    </xf>
    <xf numFmtId="0" fontId="21" fillId="13" borderId="3" xfId="2" applyFont="1" applyFill="1" applyBorder="1" applyAlignment="1">
      <alignment horizontal="right" vertical="center"/>
    </xf>
    <xf numFmtId="0" fontId="21" fillId="13" borderId="46" xfId="2" applyFont="1" applyFill="1" applyBorder="1" applyAlignment="1">
      <alignment horizontal="center" vertical="center"/>
    </xf>
    <xf numFmtId="0" fontId="21" fillId="13" borderId="10" xfId="2" applyFont="1" applyFill="1" applyBorder="1" applyAlignment="1">
      <alignment horizontal="center" vertical="center"/>
    </xf>
    <xf numFmtId="0" fontId="3" fillId="6" borderId="12" xfId="0" applyFont="1" applyFill="1" applyBorder="1" applyAlignment="1">
      <alignment horizontal="center" vertical="center"/>
    </xf>
    <xf numFmtId="0" fontId="3" fillId="6" borderId="48" xfId="0" applyFont="1" applyFill="1" applyBorder="1" applyAlignment="1">
      <alignment horizontal="right"/>
    </xf>
    <xf numFmtId="3" fontId="21" fillId="13" borderId="7" xfId="2" applyNumberFormat="1" applyFont="1" applyFill="1" applyBorder="1" applyAlignment="1">
      <alignment horizontal="center" vertical="center"/>
    </xf>
    <xf numFmtId="3" fontId="21" fillId="13" borderId="41" xfId="2" applyNumberFormat="1" applyFont="1" applyFill="1" applyBorder="1" applyAlignment="1">
      <alignment horizontal="center"/>
    </xf>
    <xf numFmtId="3" fontId="20" fillId="13" borderId="4" xfId="2" applyNumberFormat="1" applyFont="1" applyFill="1" applyBorder="1" applyAlignment="1">
      <alignment vertical="center"/>
    </xf>
    <xf numFmtId="3" fontId="21" fillId="13" borderId="5" xfId="2" applyNumberFormat="1" applyFont="1" applyFill="1" applyBorder="1"/>
    <xf numFmtId="3" fontId="21" fillId="13" borderId="16" xfId="2" applyNumberFormat="1" applyFont="1" applyFill="1" applyBorder="1" applyAlignment="1">
      <alignment horizontal="center" vertical="center"/>
    </xf>
    <xf numFmtId="3" fontId="21" fillId="13" borderId="15" xfId="2" applyNumberFormat="1" applyFont="1" applyFill="1" applyBorder="1" applyAlignment="1">
      <alignment horizontal="center"/>
    </xf>
    <xf numFmtId="3" fontId="17" fillId="12" borderId="13" xfId="0" applyNumberFormat="1" applyFont="1" applyFill="1" applyBorder="1" applyAlignment="1">
      <alignment horizontal="center" vertical="center"/>
    </xf>
    <xf numFmtId="3" fontId="17" fillId="12" borderId="15" xfId="0" applyNumberFormat="1" applyFont="1" applyFill="1" applyBorder="1" applyAlignment="1">
      <alignment horizontal="center" vertical="center"/>
    </xf>
    <xf numFmtId="3" fontId="17" fillId="12" borderId="7" xfId="0" applyNumberFormat="1" applyFont="1" applyFill="1" applyBorder="1" applyAlignment="1">
      <alignment horizontal="center" vertical="center"/>
    </xf>
    <xf numFmtId="3" fontId="17" fillId="12" borderId="41" xfId="0" applyNumberFormat="1" applyFont="1" applyFill="1" applyBorder="1" applyAlignment="1">
      <alignment horizontal="center" vertical="center"/>
    </xf>
    <xf numFmtId="0" fontId="3" fillId="4" borderId="33" xfId="0" applyFont="1" applyFill="1" applyBorder="1" applyAlignment="1">
      <alignment horizontal="center" vertical="center"/>
    </xf>
    <xf numFmtId="0" fontId="3" fillId="4" borderId="34" xfId="0" applyFont="1" applyFill="1" applyBorder="1" applyAlignment="1">
      <alignment horizontal="right" vertical="center"/>
    </xf>
    <xf numFmtId="3" fontId="18" fillId="12" borderId="11" xfId="0" applyNumberFormat="1" applyFont="1" applyFill="1" applyBorder="1" applyAlignment="1">
      <alignment horizontal="right" vertical="center"/>
    </xf>
    <xf numFmtId="3" fontId="18" fillId="12" borderId="25" xfId="0" applyNumberFormat="1" applyFont="1" applyFill="1" applyBorder="1" applyAlignment="1">
      <alignment horizontal="right" vertical="center"/>
    </xf>
    <xf numFmtId="0" fontId="13" fillId="8" borderId="1" xfId="0" applyFont="1" applyFill="1" applyBorder="1" applyAlignment="1">
      <alignment horizontal="center" vertical="center" wrapText="1"/>
    </xf>
    <xf numFmtId="3" fontId="14" fillId="8" borderId="33" xfId="0" applyNumberFormat="1" applyFont="1" applyFill="1" applyBorder="1"/>
    <xf numFmtId="3" fontId="14" fillId="10" borderId="37" xfId="0" applyNumberFormat="1" applyFont="1" applyFill="1" applyBorder="1"/>
    <xf numFmtId="3" fontId="21" fillId="0" borderId="16" xfId="2" applyNumberFormat="1" applyFont="1" applyFill="1" applyBorder="1" applyAlignment="1">
      <alignment horizontal="center" vertical="center"/>
    </xf>
    <xf numFmtId="3" fontId="21" fillId="0" borderId="15" xfId="2" applyNumberFormat="1" applyFont="1" applyFill="1" applyBorder="1" applyAlignment="1">
      <alignment horizontal="center"/>
    </xf>
    <xf numFmtId="0" fontId="0" fillId="0" borderId="0" xfId="0" applyBorder="1"/>
    <xf numFmtId="0" fontId="0" fillId="0" borderId="49" xfId="0" applyNumberFormat="1" applyBorder="1"/>
    <xf numFmtId="0" fontId="0" fillId="0" borderId="50" xfId="0" applyNumberFormat="1" applyBorder="1"/>
    <xf numFmtId="0" fontId="0" fillId="0" borderId="51" xfId="0" applyNumberFormat="1" applyBorder="1"/>
  </cellXfs>
  <cellStyles count="3">
    <cellStyle name="60 % – Poudarek1" xfId="2" builtinId="32"/>
    <cellStyle name="Dobro" xfId="1" builtinId="26"/>
    <cellStyle name="Navadno" xfId="0" builtinId="0"/>
  </cellStyles>
  <dxfs count="0"/>
  <tableStyles count="0" defaultTableStyle="TableStyleMedium2" defaultPivotStyle="PivotStyleLight16"/>
  <colors>
    <mruColors>
      <color rgb="FF2B6BA5"/>
      <color rgb="FFFF2D2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ova tema">
  <a:themeElements>
    <a:clrScheme name="Pisarna">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isarna">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AA49"/>
  <sheetViews>
    <sheetView tabSelected="1" zoomScale="80" zoomScaleNormal="80" workbookViewId="0">
      <selection activeCell="Y43" sqref="Y43"/>
    </sheetView>
  </sheetViews>
  <sheetFormatPr defaultColWidth="9.140625" defaultRowHeight="15" x14ac:dyDescent="0.25"/>
  <cols>
    <col min="1" max="1" width="18.85546875" style="1" customWidth="1"/>
    <col min="2" max="16" width="9.7109375" style="1" customWidth="1"/>
    <col min="17" max="17" width="10.5703125" style="1" customWidth="1"/>
    <col min="18" max="18" width="11.7109375" style="1" customWidth="1"/>
    <col min="19" max="19" width="9.85546875" style="1" customWidth="1"/>
    <col min="20" max="20" width="9.7109375" style="1" customWidth="1"/>
    <col min="21" max="21" width="10" style="1" customWidth="1"/>
    <col min="22" max="22" width="12.5703125" style="1" customWidth="1"/>
    <col min="23" max="23" width="9.7109375" style="1" customWidth="1"/>
    <col min="24" max="24" width="12.28515625" style="1" customWidth="1"/>
    <col min="25" max="26" width="9.7109375" style="1" customWidth="1"/>
    <col min="27" max="256" width="9.140625" style="1"/>
    <col min="257" max="257" width="18.85546875" style="1" customWidth="1"/>
    <col min="258" max="271" width="5.7109375" style="1" customWidth="1"/>
    <col min="272" max="272" width="5.5703125" style="1" customWidth="1"/>
    <col min="273" max="273" width="5" style="1" customWidth="1"/>
    <col min="274" max="281" width="5.7109375" style="1" customWidth="1"/>
    <col min="282" max="282" width="8.28515625" style="1" customWidth="1"/>
    <col min="283" max="512" width="9.140625" style="1"/>
    <col min="513" max="513" width="18.85546875" style="1" customWidth="1"/>
    <col min="514" max="527" width="5.7109375" style="1" customWidth="1"/>
    <col min="528" max="528" width="5.5703125" style="1" customWidth="1"/>
    <col min="529" max="529" width="5" style="1" customWidth="1"/>
    <col min="530" max="537" width="5.7109375" style="1" customWidth="1"/>
    <col min="538" max="538" width="8.28515625" style="1" customWidth="1"/>
    <col min="539" max="768" width="9.140625" style="1"/>
    <col min="769" max="769" width="18.85546875" style="1" customWidth="1"/>
    <col min="770" max="783" width="5.7109375" style="1" customWidth="1"/>
    <col min="784" max="784" width="5.5703125" style="1" customWidth="1"/>
    <col min="785" max="785" width="5" style="1" customWidth="1"/>
    <col min="786" max="793" width="5.7109375" style="1" customWidth="1"/>
    <col min="794" max="794" width="8.28515625" style="1" customWidth="1"/>
    <col min="795" max="1024" width="9.140625" style="1"/>
    <col min="1025" max="1025" width="18.85546875" style="1" customWidth="1"/>
    <col min="1026" max="1039" width="5.7109375" style="1" customWidth="1"/>
    <col min="1040" max="1040" width="5.5703125" style="1" customWidth="1"/>
    <col min="1041" max="1041" width="5" style="1" customWidth="1"/>
    <col min="1042" max="1049" width="5.7109375" style="1" customWidth="1"/>
    <col min="1050" max="1050" width="8.28515625" style="1" customWidth="1"/>
    <col min="1051" max="1280" width="9.140625" style="1"/>
    <col min="1281" max="1281" width="18.85546875" style="1" customWidth="1"/>
    <col min="1282" max="1295" width="5.7109375" style="1" customWidth="1"/>
    <col min="1296" max="1296" width="5.5703125" style="1" customWidth="1"/>
    <col min="1297" max="1297" width="5" style="1" customWidth="1"/>
    <col min="1298" max="1305" width="5.7109375" style="1" customWidth="1"/>
    <col min="1306" max="1306" width="8.28515625" style="1" customWidth="1"/>
    <col min="1307" max="1536" width="9.140625" style="1"/>
    <col min="1537" max="1537" width="18.85546875" style="1" customWidth="1"/>
    <col min="1538" max="1551" width="5.7109375" style="1" customWidth="1"/>
    <col min="1552" max="1552" width="5.5703125" style="1" customWidth="1"/>
    <col min="1553" max="1553" width="5" style="1" customWidth="1"/>
    <col min="1554" max="1561" width="5.7109375" style="1" customWidth="1"/>
    <col min="1562" max="1562" width="8.28515625" style="1" customWidth="1"/>
    <col min="1563" max="1792" width="9.140625" style="1"/>
    <col min="1793" max="1793" width="18.85546875" style="1" customWidth="1"/>
    <col min="1794" max="1807" width="5.7109375" style="1" customWidth="1"/>
    <col min="1808" max="1808" width="5.5703125" style="1" customWidth="1"/>
    <col min="1809" max="1809" width="5" style="1" customWidth="1"/>
    <col min="1810" max="1817" width="5.7109375" style="1" customWidth="1"/>
    <col min="1818" max="1818" width="8.28515625" style="1" customWidth="1"/>
    <col min="1819" max="2048" width="9.140625" style="1"/>
    <col min="2049" max="2049" width="18.85546875" style="1" customWidth="1"/>
    <col min="2050" max="2063" width="5.7109375" style="1" customWidth="1"/>
    <col min="2064" max="2064" width="5.5703125" style="1" customWidth="1"/>
    <col min="2065" max="2065" width="5" style="1" customWidth="1"/>
    <col min="2066" max="2073" width="5.7109375" style="1" customWidth="1"/>
    <col min="2074" max="2074" width="8.28515625" style="1" customWidth="1"/>
    <col min="2075" max="2304" width="9.140625" style="1"/>
    <col min="2305" max="2305" width="18.85546875" style="1" customWidth="1"/>
    <col min="2306" max="2319" width="5.7109375" style="1" customWidth="1"/>
    <col min="2320" max="2320" width="5.5703125" style="1" customWidth="1"/>
    <col min="2321" max="2321" width="5" style="1" customWidth="1"/>
    <col min="2322" max="2329" width="5.7109375" style="1" customWidth="1"/>
    <col min="2330" max="2330" width="8.28515625" style="1" customWidth="1"/>
    <col min="2331" max="2560" width="9.140625" style="1"/>
    <col min="2561" max="2561" width="18.85546875" style="1" customWidth="1"/>
    <col min="2562" max="2575" width="5.7109375" style="1" customWidth="1"/>
    <col min="2576" max="2576" width="5.5703125" style="1" customWidth="1"/>
    <col min="2577" max="2577" width="5" style="1" customWidth="1"/>
    <col min="2578" max="2585" width="5.7109375" style="1" customWidth="1"/>
    <col min="2586" max="2586" width="8.28515625" style="1" customWidth="1"/>
    <col min="2587" max="2816" width="9.140625" style="1"/>
    <col min="2817" max="2817" width="18.85546875" style="1" customWidth="1"/>
    <col min="2818" max="2831" width="5.7109375" style="1" customWidth="1"/>
    <col min="2832" max="2832" width="5.5703125" style="1" customWidth="1"/>
    <col min="2833" max="2833" width="5" style="1" customWidth="1"/>
    <col min="2834" max="2841" width="5.7109375" style="1" customWidth="1"/>
    <col min="2842" max="2842" width="8.28515625" style="1" customWidth="1"/>
    <col min="2843" max="3072" width="9.140625" style="1"/>
    <col min="3073" max="3073" width="18.85546875" style="1" customWidth="1"/>
    <col min="3074" max="3087" width="5.7109375" style="1" customWidth="1"/>
    <col min="3088" max="3088" width="5.5703125" style="1" customWidth="1"/>
    <col min="3089" max="3089" width="5" style="1" customWidth="1"/>
    <col min="3090" max="3097" width="5.7109375" style="1" customWidth="1"/>
    <col min="3098" max="3098" width="8.28515625" style="1" customWidth="1"/>
    <col min="3099" max="3328" width="9.140625" style="1"/>
    <col min="3329" max="3329" width="18.85546875" style="1" customWidth="1"/>
    <col min="3330" max="3343" width="5.7109375" style="1" customWidth="1"/>
    <col min="3344" max="3344" width="5.5703125" style="1" customWidth="1"/>
    <col min="3345" max="3345" width="5" style="1" customWidth="1"/>
    <col min="3346" max="3353" width="5.7109375" style="1" customWidth="1"/>
    <col min="3354" max="3354" width="8.28515625" style="1" customWidth="1"/>
    <col min="3355" max="3584" width="9.140625" style="1"/>
    <col min="3585" max="3585" width="18.85546875" style="1" customWidth="1"/>
    <col min="3586" max="3599" width="5.7109375" style="1" customWidth="1"/>
    <col min="3600" max="3600" width="5.5703125" style="1" customWidth="1"/>
    <col min="3601" max="3601" width="5" style="1" customWidth="1"/>
    <col min="3602" max="3609" width="5.7109375" style="1" customWidth="1"/>
    <col min="3610" max="3610" width="8.28515625" style="1" customWidth="1"/>
    <col min="3611" max="3840" width="9.140625" style="1"/>
    <col min="3841" max="3841" width="18.85546875" style="1" customWidth="1"/>
    <col min="3842" max="3855" width="5.7109375" style="1" customWidth="1"/>
    <col min="3856" max="3856" width="5.5703125" style="1" customWidth="1"/>
    <col min="3857" max="3857" width="5" style="1" customWidth="1"/>
    <col min="3858" max="3865" width="5.7109375" style="1" customWidth="1"/>
    <col min="3866" max="3866" width="8.28515625" style="1" customWidth="1"/>
    <col min="3867" max="4096" width="9.140625" style="1"/>
    <col min="4097" max="4097" width="18.85546875" style="1" customWidth="1"/>
    <col min="4098" max="4111" width="5.7109375" style="1" customWidth="1"/>
    <col min="4112" max="4112" width="5.5703125" style="1" customWidth="1"/>
    <col min="4113" max="4113" width="5" style="1" customWidth="1"/>
    <col min="4114" max="4121" width="5.7109375" style="1" customWidth="1"/>
    <col min="4122" max="4122" width="8.28515625" style="1" customWidth="1"/>
    <col min="4123" max="4352" width="9.140625" style="1"/>
    <col min="4353" max="4353" width="18.85546875" style="1" customWidth="1"/>
    <col min="4354" max="4367" width="5.7109375" style="1" customWidth="1"/>
    <col min="4368" max="4368" width="5.5703125" style="1" customWidth="1"/>
    <col min="4369" max="4369" width="5" style="1" customWidth="1"/>
    <col min="4370" max="4377" width="5.7109375" style="1" customWidth="1"/>
    <col min="4378" max="4378" width="8.28515625" style="1" customWidth="1"/>
    <col min="4379" max="4608" width="9.140625" style="1"/>
    <col min="4609" max="4609" width="18.85546875" style="1" customWidth="1"/>
    <col min="4610" max="4623" width="5.7109375" style="1" customWidth="1"/>
    <col min="4624" max="4624" width="5.5703125" style="1" customWidth="1"/>
    <col min="4625" max="4625" width="5" style="1" customWidth="1"/>
    <col min="4626" max="4633" width="5.7109375" style="1" customWidth="1"/>
    <col min="4634" max="4634" width="8.28515625" style="1" customWidth="1"/>
    <col min="4635" max="4864" width="9.140625" style="1"/>
    <col min="4865" max="4865" width="18.85546875" style="1" customWidth="1"/>
    <col min="4866" max="4879" width="5.7109375" style="1" customWidth="1"/>
    <col min="4880" max="4880" width="5.5703125" style="1" customWidth="1"/>
    <col min="4881" max="4881" width="5" style="1" customWidth="1"/>
    <col min="4882" max="4889" width="5.7109375" style="1" customWidth="1"/>
    <col min="4890" max="4890" width="8.28515625" style="1" customWidth="1"/>
    <col min="4891" max="5120" width="9.140625" style="1"/>
    <col min="5121" max="5121" width="18.85546875" style="1" customWidth="1"/>
    <col min="5122" max="5135" width="5.7109375" style="1" customWidth="1"/>
    <col min="5136" max="5136" width="5.5703125" style="1" customWidth="1"/>
    <col min="5137" max="5137" width="5" style="1" customWidth="1"/>
    <col min="5138" max="5145" width="5.7109375" style="1" customWidth="1"/>
    <col min="5146" max="5146" width="8.28515625" style="1" customWidth="1"/>
    <col min="5147" max="5376" width="9.140625" style="1"/>
    <col min="5377" max="5377" width="18.85546875" style="1" customWidth="1"/>
    <col min="5378" max="5391" width="5.7109375" style="1" customWidth="1"/>
    <col min="5392" max="5392" width="5.5703125" style="1" customWidth="1"/>
    <col min="5393" max="5393" width="5" style="1" customWidth="1"/>
    <col min="5394" max="5401" width="5.7109375" style="1" customWidth="1"/>
    <col min="5402" max="5402" width="8.28515625" style="1" customWidth="1"/>
    <col min="5403" max="5632" width="9.140625" style="1"/>
    <col min="5633" max="5633" width="18.85546875" style="1" customWidth="1"/>
    <col min="5634" max="5647" width="5.7109375" style="1" customWidth="1"/>
    <col min="5648" max="5648" width="5.5703125" style="1" customWidth="1"/>
    <col min="5649" max="5649" width="5" style="1" customWidth="1"/>
    <col min="5650" max="5657" width="5.7109375" style="1" customWidth="1"/>
    <col min="5658" max="5658" width="8.28515625" style="1" customWidth="1"/>
    <col min="5659" max="5888" width="9.140625" style="1"/>
    <col min="5889" max="5889" width="18.85546875" style="1" customWidth="1"/>
    <col min="5890" max="5903" width="5.7109375" style="1" customWidth="1"/>
    <col min="5904" max="5904" width="5.5703125" style="1" customWidth="1"/>
    <col min="5905" max="5905" width="5" style="1" customWidth="1"/>
    <col min="5906" max="5913" width="5.7109375" style="1" customWidth="1"/>
    <col min="5914" max="5914" width="8.28515625" style="1" customWidth="1"/>
    <col min="5915" max="6144" width="9.140625" style="1"/>
    <col min="6145" max="6145" width="18.85546875" style="1" customWidth="1"/>
    <col min="6146" max="6159" width="5.7109375" style="1" customWidth="1"/>
    <col min="6160" max="6160" width="5.5703125" style="1" customWidth="1"/>
    <col min="6161" max="6161" width="5" style="1" customWidth="1"/>
    <col min="6162" max="6169" width="5.7109375" style="1" customWidth="1"/>
    <col min="6170" max="6170" width="8.28515625" style="1" customWidth="1"/>
    <col min="6171" max="6400" width="9.140625" style="1"/>
    <col min="6401" max="6401" width="18.85546875" style="1" customWidth="1"/>
    <col min="6402" max="6415" width="5.7109375" style="1" customWidth="1"/>
    <col min="6416" max="6416" width="5.5703125" style="1" customWidth="1"/>
    <col min="6417" max="6417" width="5" style="1" customWidth="1"/>
    <col min="6418" max="6425" width="5.7109375" style="1" customWidth="1"/>
    <col min="6426" max="6426" width="8.28515625" style="1" customWidth="1"/>
    <col min="6427" max="6656" width="9.140625" style="1"/>
    <col min="6657" max="6657" width="18.85546875" style="1" customWidth="1"/>
    <col min="6658" max="6671" width="5.7109375" style="1" customWidth="1"/>
    <col min="6672" max="6672" width="5.5703125" style="1" customWidth="1"/>
    <col min="6673" max="6673" width="5" style="1" customWidth="1"/>
    <col min="6674" max="6681" width="5.7109375" style="1" customWidth="1"/>
    <col min="6682" max="6682" width="8.28515625" style="1" customWidth="1"/>
    <col min="6683" max="6912" width="9.140625" style="1"/>
    <col min="6913" max="6913" width="18.85546875" style="1" customWidth="1"/>
    <col min="6914" max="6927" width="5.7109375" style="1" customWidth="1"/>
    <col min="6928" max="6928" width="5.5703125" style="1" customWidth="1"/>
    <col min="6929" max="6929" width="5" style="1" customWidth="1"/>
    <col min="6930" max="6937" width="5.7109375" style="1" customWidth="1"/>
    <col min="6938" max="6938" width="8.28515625" style="1" customWidth="1"/>
    <col min="6939" max="7168" width="9.140625" style="1"/>
    <col min="7169" max="7169" width="18.85546875" style="1" customWidth="1"/>
    <col min="7170" max="7183" width="5.7109375" style="1" customWidth="1"/>
    <col min="7184" max="7184" width="5.5703125" style="1" customWidth="1"/>
    <col min="7185" max="7185" width="5" style="1" customWidth="1"/>
    <col min="7186" max="7193" width="5.7109375" style="1" customWidth="1"/>
    <col min="7194" max="7194" width="8.28515625" style="1" customWidth="1"/>
    <col min="7195" max="7424" width="9.140625" style="1"/>
    <col min="7425" max="7425" width="18.85546875" style="1" customWidth="1"/>
    <col min="7426" max="7439" width="5.7109375" style="1" customWidth="1"/>
    <col min="7440" max="7440" width="5.5703125" style="1" customWidth="1"/>
    <col min="7441" max="7441" width="5" style="1" customWidth="1"/>
    <col min="7442" max="7449" width="5.7109375" style="1" customWidth="1"/>
    <col min="7450" max="7450" width="8.28515625" style="1" customWidth="1"/>
    <col min="7451" max="7680" width="9.140625" style="1"/>
    <col min="7681" max="7681" width="18.85546875" style="1" customWidth="1"/>
    <col min="7682" max="7695" width="5.7109375" style="1" customWidth="1"/>
    <col min="7696" max="7696" width="5.5703125" style="1" customWidth="1"/>
    <col min="7697" max="7697" width="5" style="1" customWidth="1"/>
    <col min="7698" max="7705" width="5.7109375" style="1" customWidth="1"/>
    <col min="7706" max="7706" width="8.28515625" style="1" customWidth="1"/>
    <col min="7707" max="7936" width="9.140625" style="1"/>
    <col min="7937" max="7937" width="18.85546875" style="1" customWidth="1"/>
    <col min="7938" max="7951" width="5.7109375" style="1" customWidth="1"/>
    <col min="7952" max="7952" width="5.5703125" style="1" customWidth="1"/>
    <col min="7953" max="7953" width="5" style="1" customWidth="1"/>
    <col min="7954" max="7961" width="5.7109375" style="1" customWidth="1"/>
    <col min="7962" max="7962" width="8.28515625" style="1" customWidth="1"/>
    <col min="7963" max="8192" width="9.140625" style="1"/>
    <col min="8193" max="8193" width="18.85546875" style="1" customWidth="1"/>
    <col min="8194" max="8207" width="5.7109375" style="1" customWidth="1"/>
    <col min="8208" max="8208" width="5.5703125" style="1" customWidth="1"/>
    <col min="8209" max="8209" width="5" style="1" customWidth="1"/>
    <col min="8210" max="8217" width="5.7109375" style="1" customWidth="1"/>
    <col min="8218" max="8218" width="8.28515625" style="1" customWidth="1"/>
    <col min="8219" max="8448" width="9.140625" style="1"/>
    <col min="8449" max="8449" width="18.85546875" style="1" customWidth="1"/>
    <col min="8450" max="8463" width="5.7109375" style="1" customWidth="1"/>
    <col min="8464" max="8464" width="5.5703125" style="1" customWidth="1"/>
    <col min="8465" max="8465" width="5" style="1" customWidth="1"/>
    <col min="8466" max="8473" width="5.7109375" style="1" customWidth="1"/>
    <col min="8474" max="8474" width="8.28515625" style="1" customWidth="1"/>
    <col min="8475" max="8704" width="9.140625" style="1"/>
    <col min="8705" max="8705" width="18.85546875" style="1" customWidth="1"/>
    <col min="8706" max="8719" width="5.7109375" style="1" customWidth="1"/>
    <col min="8720" max="8720" width="5.5703125" style="1" customWidth="1"/>
    <col min="8721" max="8721" width="5" style="1" customWidth="1"/>
    <col min="8722" max="8729" width="5.7109375" style="1" customWidth="1"/>
    <col min="8730" max="8730" width="8.28515625" style="1" customWidth="1"/>
    <col min="8731" max="8960" width="9.140625" style="1"/>
    <col min="8961" max="8961" width="18.85546875" style="1" customWidth="1"/>
    <col min="8962" max="8975" width="5.7109375" style="1" customWidth="1"/>
    <col min="8976" max="8976" width="5.5703125" style="1" customWidth="1"/>
    <col min="8977" max="8977" width="5" style="1" customWidth="1"/>
    <col min="8978" max="8985" width="5.7109375" style="1" customWidth="1"/>
    <col min="8986" max="8986" width="8.28515625" style="1" customWidth="1"/>
    <col min="8987" max="9216" width="9.140625" style="1"/>
    <col min="9217" max="9217" width="18.85546875" style="1" customWidth="1"/>
    <col min="9218" max="9231" width="5.7109375" style="1" customWidth="1"/>
    <col min="9232" max="9232" width="5.5703125" style="1" customWidth="1"/>
    <col min="9233" max="9233" width="5" style="1" customWidth="1"/>
    <col min="9234" max="9241" width="5.7109375" style="1" customWidth="1"/>
    <col min="9242" max="9242" width="8.28515625" style="1" customWidth="1"/>
    <col min="9243" max="9472" width="9.140625" style="1"/>
    <col min="9473" max="9473" width="18.85546875" style="1" customWidth="1"/>
    <col min="9474" max="9487" width="5.7109375" style="1" customWidth="1"/>
    <col min="9488" max="9488" width="5.5703125" style="1" customWidth="1"/>
    <col min="9489" max="9489" width="5" style="1" customWidth="1"/>
    <col min="9490" max="9497" width="5.7109375" style="1" customWidth="1"/>
    <col min="9498" max="9498" width="8.28515625" style="1" customWidth="1"/>
    <col min="9499" max="9728" width="9.140625" style="1"/>
    <col min="9729" max="9729" width="18.85546875" style="1" customWidth="1"/>
    <col min="9730" max="9743" width="5.7109375" style="1" customWidth="1"/>
    <col min="9744" max="9744" width="5.5703125" style="1" customWidth="1"/>
    <col min="9745" max="9745" width="5" style="1" customWidth="1"/>
    <col min="9746" max="9753" width="5.7109375" style="1" customWidth="1"/>
    <col min="9754" max="9754" width="8.28515625" style="1" customWidth="1"/>
    <col min="9755" max="9984" width="9.140625" style="1"/>
    <col min="9985" max="9985" width="18.85546875" style="1" customWidth="1"/>
    <col min="9986" max="9999" width="5.7109375" style="1" customWidth="1"/>
    <col min="10000" max="10000" width="5.5703125" style="1" customWidth="1"/>
    <col min="10001" max="10001" width="5" style="1" customWidth="1"/>
    <col min="10002" max="10009" width="5.7109375" style="1" customWidth="1"/>
    <col min="10010" max="10010" width="8.28515625" style="1" customWidth="1"/>
    <col min="10011" max="10240" width="9.140625" style="1"/>
    <col min="10241" max="10241" width="18.85546875" style="1" customWidth="1"/>
    <col min="10242" max="10255" width="5.7109375" style="1" customWidth="1"/>
    <col min="10256" max="10256" width="5.5703125" style="1" customWidth="1"/>
    <col min="10257" max="10257" width="5" style="1" customWidth="1"/>
    <col min="10258" max="10265" width="5.7109375" style="1" customWidth="1"/>
    <col min="10266" max="10266" width="8.28515625" style="1" customWidth="1"/>
    <col min="10267" max="10496" width="9.140625" style="1"/>
    <col min="10497" max="10497" width="18.85546875" style="1" customWidth="1"/>
    <col min="10498" max="10511" width="5.7109375" style="1" customWidth="1"/>
    <col min="10512" max="10512" width="5.5703125" style="1" customWidth="1"/>
    <col min="10513" max="10513" width="5" style="1" customWidth="1"/>
    <col min="10514" max="10521" width="5.7109375" style="1" customWidth="1"/>
    <col min="10522" max="10522" width="8.28515625" style="1" customWidth="1"/>
    <col min="10523" max="10752" width="9.140625" style="1"/>
    <col min="10753" max="10753" width="18.85546875" style="1" customWidth="1"/>
    <col min="10754" max="10767" width="5.7109375" style="1" customWidth="1"/>
    <col min="10768" max="10768" width="5.5703125" style="1" customWidth="1"/>
    <col min="10769" max="10769" width="5" style="1" customWidth="1"/>
    <col min="10770" max="10777" width="5.7109375" style="1" customWidth="1"/>
    <col min="10778" max="10778" width="8.28515625" style="1" customWidth="1"/>
    <col min="10779" max="11008" width="9.140625" style="1"/>
    <col min="11009" max="11009" width="18.85546875" style="1" customWidth="1"/>
    <col min="11010" max="11023" width="5.7109375" style="1" customWidth="1"/>
    <col min="11024" max="11024" width="5.5703125" style="1" customWidth="1"/>
    <col min="11025" max="11025" width="5" style="1" customWidth="1"/>
    <col min="11026" max="11033" width="5.7109375" style="1" customWidth="1"/>
    <col min="11034" max="11034" width="8.28515625" style="1" customWidth="1"/>
    <col min="11035" max="11264" width="9.140625" style="1"/>
    <col min="11265" max="11265" width="18.85546875" style="1" customWidth="1"/>
    <col min="11266" max="11279" width="5.7109375" style="1" customWidth="1"/>
    <col min="11280" max="11280" width="5.5703125" style="1" customWidth="1"/>
    <col min="11281" max="11281" width="5" style="1" customWidth="1"/>
    <col min="11282" max="11289" width="5.7109375" style="1" customWidth="1"/>
    <col min="11290" max="11290" width="8.28515625" style="1" customWidth="1"/>
    <col min="11291" max="11520" width="9.140625" style="1"/>
    <col min="11521" max="11521" width="18.85546875" style="1" customWidth="1"/>
    <col min="11522" max="11535" width="5.7109375" style="1" customWidth="1"/>
    <col min="11536" max="11536" width="5.5703125" style="1" customWidth="1"/>
    <col min="11537" max="11537" width="5" style="1" customWidth="1"/>
    <col min="11538" max="11545" width="5.7109375" style="1" customWidth="1"/>
    <col min="11546" max="11546" width="8.28515625" style="1" customWidth="1"/>
    <col min="11547" max="11776" width="9.140625" style="1"/>
    <col min="11777" max="11777" width="18.85546875" style="1" customWidth="1"/>
    <col min="11778" max="11791" width="5.7109375" style="1" customWidth="1"/>
    <col min="11792" max="11792" width="5.5703125" style="1" customWidth="1"/>
    <col min="11793" max="11793" width="5" style="1" customWidth="1"/>
    <col min="11794" max="11801" width="5.7109375" style="1" customWidth="1"/>
    <col min="11802" max="11802" width="8.28515625" style="1" customWidth="1"/>
    <col min="11803" max="12032" width="9.140625" style="1"/>
    <col min="12033" max="12033" width="18.85546875" style="1" customWidth="1"/>
    <col min="12034" max="12047" width="5.7109375" style="1" customWidth="1"/>
    <col min="12048" max="12048" width="5.5703125" style="1" customWidth="1"/>
    <col min="12049" max="12049" width="5" style="1" customWidth="1"/>
    <col min="12050" max="12057" width="5.7109375" style="1" customWidth="1"/>
    <col min="12058" max="12058" width="8.28515625" style="1" customWidth="1"/>
    <col min="12059" max="12288" width="9.140625" style="1"/>
    <col min="12289" max="12289" width="18.85546875" style="1" customWidth="1"/>
    <col min="12290" max="12303" width="5.7109375" style="1" customWidth="1"/>
    <col min="12304" max="12304" width="5.5703125" style="1" customWidth="1"/>
    <col min="12305" max="12305" width="5" style="1" customWidth="1"/>
    <col min="12306" max="12313" width="5.7109375" style="1" customWidth="1"/>
    <col min="12314" max="12314" width="8.28515625" style="1" customWidth="1"/>
    <col min="12315" max="12544" width="9.140625" style="1"/>
    <col min="12545" max="12545" width="18.85546875" style="1" customWidth="1"/>
    <col min="12546" max="12559" width="5.7109375" style="1" customWidth="1"/>
    <col min="12560" max="12560" width="5.5703125" style="1" customWidth="1"/>
    <col min="12561" max="12561" width="5" style="1" customWidth="1"/>
    <col min="12562" max="12569" width="5.7109375" style="1" customWidth="1"/>
    <col min="12570" max="12570" width="8.28515625" style="1" customWidth="1"/>
    <col min="12571" max="12800" width="9.140625" style="1"/>
    <col min="12801" max="12801" width="18.85546875" style="1" customWidth="1"/>
    <col min="12802" max="12815" width="5.7109375" style="1" customWidth="1"/>
    <col min="12816" max="12816" width="5.5703125" style="1" customWidth="1"/>
    <col min="12817" max="12817" width="5" style="1" customWidth="1"/>
    <col min="12818" max="12825" width="5.7109375" style="1" customWidth="1"/>
    <col min="12826" max="12826" width="8.28515625" style="1" customWidth="1"/>
    <col min="12827" max="13056" width="9.140625" style="1"/>
    <col min="13057" max="13057" width="18.85546875" style="1" customWidth="1"/>
    <col min="13058" max="13071" width="5.7109375" style="1" customWidth="1"/>
    <col min="13072" max="13072" width="5.5703125" style="1" customWidth="1"/>
    <col min="13073" max="13073" width="5" style="1" customWidth="1"/>
    <col min="13074" max="13081" width="5.7109375" style="1" customWidth="1"/>
    <col min="13082" max="13082" width="8.28515625" style="1" customWidth="1"/>
    <col min="13083" max="13312" width="9.140625" style="1"/>
    <col min="13313" max="13313" width="18.85546875" style="1" customWidth="1"/>
    <col min="13314" max="13327" width="5.7109375" style="1" customWidth="1"/>
    <col min="13328" max="13328" width="5.5703125" style="1" customWidth="1"/>
    <col min="13329" max="13329" width="5" style="1" customWidth="1"/>
    <col min="13330" max="13337" width="5.7109375" style="1" customWidth="1"/>
    <col min="13338" max="13338" width="8.28515625" style="1" customWidth="1"/>
    <col min="13339" max="13568" width="9.140625" style="1"/>
    <col min="13569" max="13569" width="18.85546875" style="1" customWidth="1"/>
    <col min="13570" max="13583" width="5.7109375" style="1" customWidth="1"/>
    <col min="13584" max="13584" width="5.5703125" style="1" customWidth="1"/>
    <col min="13585" max="13585" width="5" style="1" customWidth="1"/>
    <col min="13586" max="13593" width="5.7109375" style="1" customWidth="1"/>
    <col min="13594" max="13594" width="8.28515625" style="1" customWidth="1"/>
    <col min="13595" max="13824" width="9.140625" style="1"/>
    <col min="13825" max="13825" width="18.85546875" style="1" customWidth="1"/>
    <col min="13826" max="13839" width="5.7109375" style="1" customWidth="1"/>
    <col min="13840" max="13840" width="5.5703125" style="1" customWidth="1"/>
    <col min="13841" max="13841" width="5" style="1" customWidth="1"/>
    <col min="13842" max="13849" width="5.7109375" style="1" customWidth="1"/>
    <col min="13850" max="13850" width="8.28515625" style="1" customWidth="1"/>
    <col min="13851" max="14080" width="9.140625" style="1"/>
    <col min="14081" max="14081" width="18.85546875" style="1" customWidth="1"/>
    <col min="14082" max="14095" width="5.7109375" style="1" customWidth="1"/>
    <col min="14096" max="14096" width="5.5703125" style="1" customWidth="1"/>
    <col min="14097" max="14097" width="5" style="1" customWidth="1"/>
    <col min="14098" max="14105" width="5.7109375" style="1" customWidth="1"/>
    <col min="14106" max="14106" width="8.28515625" style="1" customWidth="1"/>
    <col min="14107" max="14336" width="9.140625" style="1"/>
    <col min="14337" max="14337" width="18.85546875" style="1" customWidth="1"/>
    <col min="14338" max="14351" width="5.7109375" style="1" customWidth="1"/>
    <col min="14352" max="14352" width="5.5703125" style="1" customWidth="1"/>
    <col min="14353" max="14353" width="5" style="1" customWidth="1"/>
    <col min="14354" max="14361" width="5.7109375" style="1" customWidth="1"/>
    <col min="14362" max="14362" width="8.28515625" style="1" customWidth="1"/>
    <col min="14363" max="14592" width="9.140625" style="1"/>
    <col min="14593" max="14593" width="18.85546875" style="1" customWidth="1"/>
    <col min="14594" max="14607" width="5.7109375" style="1" customWidth="1"/>
    <col min="14608" max="14608" width="5.5703125" style="1" customWidth="1"/>
    <col min="14609" max="14609" width="5" style="1" customWidth="1"/>
    <col min="14610" max="14617" width="5.7109375" style="1" customWidth="1"/>
    <col min="14618" max="14618" width="8.28515625" style="1" customWidth="1"/>
    <col min="14619" max="14848" width="9.140625" style="1"/>
    <col min="14849" max="14849" width="18.85546875" style="1" customWidth="1"/>
    <col min="14850" max="14863" width="5.7109375" style="1" customWidth="1"/>
    <col min="14864" max="14864" width="5.5703125" style="1" customWidth="1"/>
    <col min="14865" max="14865" width="5" style="1" customWidth="1"/>
    <col min="14866" max="14873" width="5.7109375" style="1" customWidth="1"/>
    <col min="14874" max="14874" width="8.28515625" style="1" customWidth="1"/>
    <col min="14875" max="15104" width="9.140625" style="1"/>
    <col min="15105" max="15105" width="18.85546875" style="1" customWidth="1"/>
    <col min="15106" max="15119" width="5.7109375" style="1" customWidth="1"/>
    <col min="15120" max="15120" width="5.5703125" style="1" customWidth="1"/>
    <col min="15121" max="15121" width="5" style="1" customWidth="1"/>
    <col min="15122" max="15129" width="5.7109375" style="1" customWidth="1"/>
    <col min="15130" max="15130" width="8.28515625" style="1" customWidth="1"/>
    <col min="15131" max="15360" width="9.140625" style="1"/>
    <col min="15361" max="15361" width="18.85546875" style="1" customWidth="1"/>
    <col min="15362" max="15375" width="5.7109375" style="1" customWidth="1"/>
    <col min="15376" max="15376" width="5.5703125" style="1" customWidth="1"/>
    <col min="15377" max="15377" width="5" style="1" customWidth="1"/>
    <col min="15378" max="15385" width="5.7109375" style="1" customWidth="1"/>
    <col min="15386" max="15386" width="8.28515625" style="1" customWidth="1"/>
    <col min="15387" max="15616" width="9.140625" style="1"/>
    <col min="15617" max="15617" width="18.85546875" style="1" customWidth="1"/>
    <col min="15618" max="15631" width="5.7109375" style="1" customWidth="1"/>
    <col min="15632" max="15632" width="5.5703125" style="1" customWidth="1"/>
    <col min="15633" max="15633" width="5" style="1" customWidth="1"/>
    <col min="15634" max="15641" width="5.7109375" style="1" customWidth="1"/>
    <col min="15642" max="15642" width="8.28515625" style="1" customWidth="1"/>
    <col min="15643" max="15872" width="9.140625" style="1"/>
    <col min="15873" max="15873" width="18.85546875" style="1" customWidth="1"/>
    <col min="15874" max="15887" width="5.7109375" style="1" customWidth="1"/>
    <col min="15888" max="15888" width="5.5703125" style="1" customWidth="1"/>
    <col min="15889" max="15889" width="5" style="1" customWidth="1"/>
    <col min="15890" max="15897" width="5.7109375" style="1" customWidth="1"/>
    <col min="15898" max="15898" width="8.28515625" style="1" customWidth="1"/>
    <col min="15899" max="16128" width="9.140625" style="1"/>
    <col min="16129" max="16129" width="18.85546875" style="1" customWidth="1"/>
    <col min="16130" max="16143" width="5.7109375" style="1" customWidth="1"/>
    <col min="16144" max="16144" width="5.5703125" style="1" customWidth="1"/>
    <col min="16145" max="16145" width="5" style="1" customWidth="1"/>
    <col min="16146" max="16153" width="5.7109375" style="1" customWidth="1"/>
    <col min="16154" max="16154" width="8.28515625" style="1" customWidth="1"/>
    <col min="16155" max="16384" width="9.140625" style="1"/>
  </cols>
  <sheetData>
    <row r="1" spans="1:27" ht="15.75" thickBot="1" x14ac:dyDescent="0.3">
      <c r="A1" s="29"/>
      <c r="B1" s="30"/>
      <c r="C1" s="30"/>
      <c r="D1" s="30"/>
      <c r="E1" s="30"/>
      <c r="F1" s="30"/>
      <c r="G1" s="30"/>
      <c r="H1" s="30"/>
      <c r="I1" s="30"/>
      <c r="J1" s="30"/>
      <c r="K1" s="30"/>
      <c r="L1" s="141"/>
      <c r="M1" s="140" t="s">
        <v>216</v>
      </c>
      <c r="N1" s="30"/>
      <c r="O1" s="30"/>
      <c r="P1" s="30"/>
      <c r="Q1" s="30"/>
      <c r="R1" s="30"/>
      <c r="S1" s="30"/>
      <c r="T1" s="30"/>
      <c r="U1" s="30"/>
      <c r="V1" s="30"/>
      <c r="W1" s="30"/>
      <c r="X1" s="30"/>
      <c r="Y1" s="30"/>
      <c r="Z1" s="30"/>
      <c r="AA1" s="30"/>
    </row>
    <row r="2" spans="1:27" ht="15.75" thickBot="1" x14ac:dyDescent="0.3">
      <c r="A2" s="31"/>
      <c r="B2" s="141"/>
      <c r="C2" s="141"/>
      <c r="D2" s="141"/>
      <c r="E2" s="141"/>
      <c r="F2" s="141"/>
      <c r="G2" s="141"/>
      <c r="H2" s="141"/>
      <c r="I2" s="141"/>
      <c r="J2" s="141"/>
      <c r="K2" s="141"/>
      <c r="L2" s="141"/>
      <c r="M2" s="141"/>
      <c r="N2" s="141"/>
      <c r="O2" s="141"/>
      <c r="P2" s="141"/>
      <c r="Q2" s="141"/>
      <c r="R2" s="141"/>
      <c r="S2" s="141"/>
      <c r="T2" s="141"/>
      <c r="U2" s="141"/>
      <c r="V2" s="141"/>
      <c r="W2" s="141"/>
      <c r="X2" s="141"/>
      <c r="Y2" s="141"/>
      <c r="Z2" s="139"/>
      <c r="AA2" s="146"/>
    </row>
    <row r="3" spans="1:27" x14ac:dyDescent="0.25">
      <c r="A3" s="134"/>
      <c r="B3" s="135" t="s">
        <v>0</v>
      </c>
      <c r="C3" s="136"/>
      <c r="D3" s="137" t="s">
        <v>1</v>
      </c>
      <c r="E3" s="138"/>
      <c r="F3" s="135" t="s">
        <v>2</v>
      </c>
      <c r="G3" s="136"/>
      <c r="H3" s="137" t="s">
        <v>3</v>
      </c>
      <c r="I3" s="138"/>
      <c r="J3" s="135" t="s">
        <v>4</v>
      </c>
      <c r="K3" s="136"/>
      <c r="L3" s="137" t="s">
        <v>5</v>
      </c>
      <c r="M3" s="138"/>
      <c r="N3" s="135" t="s">
        <v>6</v>
      </c>
      <c r="O3" s="136"/>
      <c r="P3" s="137" t="s">
        <v>7</v>
      </c>
      <c r="Q3" s="138"/>
      <c r="R3" s="135" t="s">
        <v>8</v>
      </c>
      <c r="S3" s="136"/>
      <c r="T3" s="137" t="s">
        <v>9</v>
      </c>
      <c r="U3" s="138"/>
      <c r="V3" s="135" t="s">
        <v>10</v>
      </c>
      <c r="W3" s="136"/>
      <c r="X3" s="137" t="s">
        <v>11</v>
      </c>
      <c r="Y3" s="142"/>
      <c r="Z3" s="147" t="s">
        <v>12</v>
      </c>
      <c r="AA3" s="148"/>
    </row>
    <row r="4" spans="1:27" ht="15.75" thickBot="1" x14ac:dyDescent="0.3">
      <c r="A4" s="67"/>
      <c r="B4" s="68" t="s">
        <v>13</v>
      </c>
      <c r="C4" s="69" t="s">
        <v>14</v>
      </c>
      <c r="D4" s="70" t="s">
        <v>15</v>
      </c>
      <c r="E4" s="71" t="s">
        <v>16</v>
      </c>
      <c r="F4" s="68" t="s">
        <v>15</v>
      </c>
      <c r="G4" s="69" t="s">
        <v>16</v>
      </c>
      <c r="H4" s="70" t="s">
        <v>15</v>
      </c>
      <c r="I4" s="71" t="s">
        <v>16</v>
      </c>
      <c r="J4" s="68" t="s">
        <v>15</v>
      </c>
      <c r="K4" s="69" t="s">
        <v>16</v>
      </c>
      <c r="L4" s="70" t="s">
        <v>15</v>
      </c>
      <c r="M4" s="71" t="s">
        <v>16</v>
      </c>
      <c r="N4" s="68" t="s">
        <v>15</v>
      </c>
      <c r="O4" s="69" t="s">
        <v>16</v>
      </c>
      <c r="P4" s="70" t="s">
        <v>15</v>
      </c>
      <c r="Q4" s="71" t="s">
        <v>16</v>
      </c>
      <c r="R4" s="68" t="s">
        <v>15</v>
      </c>
      <c r="S4" s="69" t="s">
        <v>16</v>
      </c>
      <c r="T4" s="70" t="s">
        <v>15</v>
      </c>
      <c r="U4" s="71" t="s">
        <v>16</v>
      </c>
      <c r="V4" s="68" t="s">
        <v>15</v>
      </c>
      <c r="W4" s="69" t="s">
        <v>16</v>
      </c>
      <c r="X4" s="70" t="s">
        <v>15</v>
      </c>
      <c r="Y4" s="143" t="s">
        <v>16</v>
      </c>
      <c r="Z4" s="149" t="s">
        <v>15</v>
      </c>
      <c r="AA4" s="150" t="s">
        <v>16</v>
      </c>
    </row>
    <row r="5" spans="1:27" x14ac:dyDescent="0.25">
      <c r="A5" s="2" t="s">
        <v>17</v>
      </c>
      <c r="B5" s="72">
        <v>0</v>
      </c>
      <c r="C5" s="73">
        <v>7</v>
      </c>
      <c r="D5" s="74">
        <v>1</v>
      </c>
      <c r="E5" s="75">
        <v>7</v>
      </c>
      <c r="F5" s="72">
        <v>2</v>
      </c>
      <c r="G5" s="73">
        <v>10</v>
      </c>
      <c r="H5" s="74">
        <v>3</v>
      </c>
      <c r="I5" s="75">
        <v>8</v>
      </c>
      <c r="J5" s="72">
        <v>0</v>
      </c>
      <c r="K5" s="73">
        <v>6</v>
      </c>
      <c r="L5" s="74">
        <v>1</v>
      </c>
      <c r="M5" s="75">
        <v>3</v>
      </c>
      <c r="N5" s="72">
        <v>0</v>
      </c>
      <c r="O5" s="73">
        <v>17</v>
      </c>
      <c r="P5" s="76">
        <v>1</v>
      </c>
      <c r="Q5" s="77">
        <v>10</v>
      </c>
      <c r="R5" s="72">
        <v>2</v>
      </c>
      <c r="S5" s="73">
        <v>10</v>
      </c>
      <c r="T5" s="74">
        <v>1</v>
      </c>
      <c r="U5" s="75">
        <v>15</v>
      </c>
      <c r="V5" s="78">
        <v>3</v>
      </c>
      <c r="W5" s="73">
        <v>10</v>
      </c>
      <c r="X5" s="79"/>
      <c r="Y5" s="80"/>
      <c r="Z5" s="190">
        <f>SUM(B5,D5,F5,H5,J5,L5,N5,P5,R5,T5,V5,X5)</f>
        <v>14</v>
      </c>
      <c r="AA5" s="191">
        <f>SUM(C5,E5,G5,I5,K5,M5,O5,Q5,S5,U5,W5,Y5)</f>
        <v>103</v>
      </c>
    </row>
    <row r="6" spans="1:27" x14ac:dyDescent="0.25">
      <c r="A6" s="3" t="s">
        <v>18</v>
      </c>
      <c r="B6" s="81">
        <v>0</v>
      </c>
      <c r="C6" s="82">
        <v>4</v>
      </c>
      <c r="D6" s="83">
        <v>0</v>
      </c>
      <c r="E6" s="84">
        <v>2</v>
      </c>
      <c r="F6" s="81">
        <v>0</v>
      </c>
      <c r="G6" s="82">
        <v>17</v>
      </c>
      <c r="H6" s="83">
        <v>0</v>
      </c>
      <c r="I6" s="84">
        <v>2</v>
      </c>
      <c r="J6" s="81">
        <v>2</v>
      </c>
      <c r="K6" s="82">
        <v>2</v>
      </c>
      <c r="L6" s="83">
        <v>0</v>
      </c>
      <c r="M6" s="84">
        <v>3</v>
      </c>
      <c r="N6" s="81">
        <v>1</v>
      </c>
      <c r="O6" s="82">
        <v>3</v>
      </c>
      <c r="P6" s="85">
        <v>1</v>
      </c>
      <c r="Q6" s="86">
        <v>2</v>
      </c>
      <c r="R6" s="81">
        <v>0</v>
      </c>
      <c r="S6" s="82">
        <v>9</v>
      </c>
      <c r="T6" s="83">
        <v>0</v>
      </c>
      <c r="U6" s="84">
        <v>9</v>
      </c>
      <c r="V6" s="87">
        <v>3</v>
      </c>
      <c r="W6" s="82">
        <v>18</v>
      </c>
      <c r="X6" s="88"/>
      <c r="Y6" s="89"/>
      <c r="Z6" s="190">
        <f t="shared" ref="Z6:Z35" si="0">SUM(B6,D6,F6,H6,J6,L6,N6,P6,R6,T6,V6,X6)</f>
        <v>7</v>
      </c>
      <c r="AA6" s="191">
        <f t="shared" ref="AA6:AA35" si="1">SUM(C6,E6,G6,I6,K6,M6,O6,Q6,S6,U6,W6,Y6)</f>
        <v>71</v>
      </c>
    </row>
    <row r="7" spans="1:27" x14ac:dyDescent="0.25">
      <c r="A7" s="3" t="s">
        <v>19</v>
      </c>
      <c r="B7" s="81">
        <v>3</v>
      </c>
      <c r="C7" s="82">
        <v>53</v>
      </c>
      <c r="D7" s="83">
        <v>5</v>
      </c>
      <c r="E7" s="84">
        <v>44</v>
      </c>
      <c r="F7" s="81">
        <v>12</v>
      </c>
      <c r="G7" s="82">
        <v>58</v>
      </c>
      <c r="H7" s="83">
        <v>12</v>
      </c>
      <c r="I7" s="84">
        <v>61</v>
      </c>
      <c r="J7" s="81">
        <v>5</v>
      </c>
      <c r="K7" s="82">
        <v>42</v>
      </c>
      <c r="L7" s="83">
        <v>11</v>
      </c>
      <c r="M7" s="84">
        <v>56</v>
      </c>
      <c r="N7" s="81">
        <v>14</v>
      </c>
      <c r="O7" s="82">
        <v>55</v>
      </c>
      <c r="P7" s="85">
        <v>15</v>
      </c>
      <c r="Q7" s="86">
        <v>54</v>
      </c>
      <c r="R7" s="81">
        <v>17</v>
      </c>
      <c r="S7" s="82">
        <v>54</v>
      </c>
      <c r="T7" s="83">
        <v>13</v>
      </c>
      <c r="U7" s="84">
        <v>61</v>
      </c>
      <c r="V7" s="87">
        <v>15</v>
      </c>
      <c r="W7" s="82">
        <v>60</v>
      </c>
      <c r="X7" s="88"/>
      <c r="Y7" s="89"/>
      <c r="Z7" s="190">
        <f t="shared" si="0"/>
        <v>122</v>
      </c>
      <c r="AA7" s="191">
        <f t="shared" si="1"/>
        <v>598</v>
      </c>
    </row>
    <row r="8" spans="1:27" x14ac:dyDescent="0.25">
      <c r="A8" s="3" t="s">
        <v>20</v>
      </c>
      <c r="B8" s="81">
        <v>0</v>
      </c>
      <c r="C8" s="82">
        <v>0</v>
      </c>
      <c r="D8" s="83">
        <v>0</v>
      </c>
      <c r="E8" s="84">
        <v>0</v>
      </c>
      <c r="F8" s="81">
        <v>0</v>
      </c>
      <c r="G8" s="82">
        <v>0</v>
      </c>
      <c r="H8" s="83">
        <v>4</v>
      </c>
      <c r="I8" s="84">
        <v>2</v>
      </c>
      <c r="J8" s="81">
        <v>0</v>
      </c>
      <c r="K8" s="82">
        <v>0</v>
      </c>
      <c r="L8" s="83">
        <v>0</v>
      </c>
      <c r="M8" s="84">
        <v>2</v>
      </c>
      <c r="N8" s="81">
        <v>0</v>
      </c>
      <c r="O8" s="82">
        <v>0</v>
      </c>
      <c r="P8" s="90">
        <v>0</v>
      </c>
      <c r="Q8" s="91">
        <v>0</v>
      </c>
      <c r="R8" s="81">
        <v>1</v>
      </c>
      <c r="S8" s="82">
        <v>0</v>
      </c>
      <c r="T8" s="83">
        <v>0</v>
      </c>
      <c r="U8" s="84">
        <v>1</v>
      </c>
      <c r="V8" s="87">
        <v>0</v>
      </c>
      <c r="W8" s="82">
        <v>1</v>
      </c>
      <c r="X8" s="88"/>
      <c r="Y8" s="89"/>
      <c r="Z8" s="190">
        <f t="shared" si="0"/>
        <v>5</v>
      </c>
      <c r="AA8" s="191">
        <f t="shared" si="1"/>
        <v>6</v>
      </c>
    </row>
    <row r="9" spans="1:27" x14ac:dyDescent="0.25">
      <c r="A9" s="3" t="s">
        <v>213</v>
      </c>
      <c r="B9" s="81">
        <v>0</v>
      </c>
      <c r="C9" s="82">
        <v>5</v>
      </c>
      <c r="D9" s="83">
        <v>4</v>
      </c>
      <c r="E9" s="84">
        <v>16</v>
      </c>
      <c r="F9" s="81">
        <v>0</v>
      </c>
      <c r="G9" s="82">
        <v>40</v>
      </c>
      <c r="H9" s="83">
        <v>0</v>
      </c>
      <c r="I9" s="84">
        <v>11</v>
      </c>
      <c r="J9" s="81">
        <v>0</v>
      </c>
      <c r="K9" s="82">
        <v>7</v>
      </c>
      <c r="L9" s="83">
        <v>1</v>
      </c>
      <c r="M9" s="84">
        <v>8</v>
      </c>
      <c r="N9" s="81">
        <v>2</v>
      </c>
      <c r="O9" s="82">
        <v>19</v>
      </c>
      <c r="P9" s="90">
        <v>0</v>
      </c>
      <c r="Q9" s="91">
        <v>6</v>
      </c>
      <c r="R9" s="81">
        <v>1</v>
      </c>
      <c r="S9" s="82">
        <v>5</v>
      </c>
      <c r="T9" s="83">
        <v>0</v>
      </c>
      <c r="U9" s="84">
        <v>53</v>
      </c>
      <c r="V9" s="87">
        <v>0</v>
      </c>
      <c r="W9" s="82">
        <v>36</v>
      </c>
      <c r="X9" s="88"/>
      <c r="Y9" s="89"/>
      <c r="Z9" s="190">
        <f t="shared" si="0"/>
        <v>8</v>
      </c>
      <c r="AA9" s="191">
        <f t="shared" si="1"/>
        <v>206</v>
      </c>
    </row>
    <row r="10" spans="1:27" x14ac:dyDescent="0.25">
      <c r="A10" s="3" t="s">
        <v>21</v>
      </c>
      <c r="B10" s="81">
        <v>0</v>
      </c>
      <c r="C10" s="82">
        <v>2</v>
      </c>
      <c r="D10" s="83">
        <v>0</v>
      </c>
      <c r="E10" s="84">
        <v>0</v>
      </c>
      <c r="F10" s="81">
        <v>0</v>
      </c>
      <c r="G10" s="82">
        <v>1</v>
      </c>
      <c r="H10" s="83">
        <v>1</v>
      </c>
      <c r="I10" s="84">
        <v>0</v>
      </c>
      <c r="J10" s="81">
        <v>0</v>
      </c>
      <c r="K10" s="82">
        <v>1</v>
      </c>
      <c r="L10" s="83">
        <v>0</v>
      </c>
      <c r="M10" s="84">
        <v>0</v>
      </c>
      <c r="N10" s="81">
        <v>0</v>
      </c>
      <c r="O10" s="82">
        <v>1</v>
      </c>
      <c r="P10" s="90">
        <v>0</v>
      </c>
      <c r="Q10" s="91">
        <v>3</v>
      </c>
      <c r="R10" s="81">
        <v>0</v>
      </c>
      <c r="S10" s="82">
        <v>0</v>
      </c>
      <c r="T10" s="83">
        <v>1</v>
      </c>
      <c r="U10" s="84">
        <v>3</v>
      </c>
      <c r="V10" s="87">
        <v>0</v>
      </c>
      <c r="W10" s="82">
        <v>4</v>
      </c>
      <c r="X10" s="88"/>
      <c r="Y10" s="89"/>
      <c r="Z10" s="190">
        <f t="shared" si="0"/>
        <v>2</v>
      </c>
      <c r="AA10" s="191">
        <f t="shared" si="1"/>
        <v>15</v>
      </c>
    </row>
    <row r="11" spans="1:27" x14ac:dyDescent="0.25">
      <c r="A11" s="3" t="s">
        <v>22</v>
      </c>
      <c r="B11" s="81">
        <v>0</v>
      </c>
      <c r="C11" s="82">
        <v>1</v>
      </c>
      <c r="D11" s="83">
        <v>0</v>
      </c>
      <c r="E11" s="84">
        <v>1</v>
      </c>
      <c r="F11" s="81">
        <v>0</v>
      </c>
      <c r="G11" s="82">
        <v>0</v>
      </c>
      <c r="H11" s="83">
        <v>0</v>
      </c>
      <c r="I11" s="84">
        <v>0</v>
      </c>
      <c r="J11" s="81">
        <v>0</v>
      </c>
      <c r="K11" s="82">
        <v>3</v>
      </c>
      <c r="L11" s="83">
        <v>0</v>
      </c>
      <c r="M11" s="84">
        <v>0</v>
      </c>
      <c r="N11" s="81">
        <v>0</v>
      </c>
      <c r="O11" s="82">
        <v>0</v>
      </c>
      <c r="P11" s="90">
        <v>0</v>
      </c>
      <c r="Q11" s="91">
        <v>0</v>
      </c>
      <c r="R11" s="81">
        <v>0</v>
      </c>
      <c r="S11" s="82">
        <v>0</v>
      </c>
      <c r="T11" s="83">
        <v>0</v>
      </c>
      <c r="U11" s="84">
        <v>1</v>
      </c>
      <c r="V11" s="87">
        <v>0</v>
      </c>
      <c r="W11" s="82">
        <v>1</v>
      </c>
      <c r="X11" s="88"/>
      <c r="Y11" s="89"/>
      <c r="Z11" s="190">
        <f t="shared" si="0"/>
        <v>0</v>
      </c>
      <c r="AA11" s="191">
        <f t="shared" si="1"/>
        <v>7</v>
      </c>
    </row>
    <row r="12" spans="1:27" x14ac:dyDescent="0.25">
      <c r="A12" s="3" t="s">
        <v>23</v>
      </c>
      <c r="B12" s="81">
        <v>0</v>
      </c>
      <c r="C12" s="82">
        <v>6</v>
      </c>
      <c r="D12" s="83">
        <v>0</v>
      </c>
      <c r="E12" s="84">
        <v>4</v>
      </c>
      <c r="F12" s="81">
        <v>0</v>
      </c>
      <c r="G12" s="82">
        <v>10</v>
      </c>
      <c r="H12" s="83">
        <v>0</v>
      </c>
      <c r="I12" s="84">
        <v>3</v>
      </c>
      <c r="J12" s="81">
        <v>0</v>
      </c>
      <c r="K12" s="82">
        <v>0</v>
      </c>
      <c r="L12" s="83">
        <v>0</v>
      </c>
      <c r="M12" s="84">
        <v>0</v>
      </c>
      <c r="N12" s="81">
        <v>0</v>
      </c>
      <c r="O12" s="82">
        <v>0</v>
      </c>
      <c r="P12" s="90">
        <v>0</v>
      </c>
      <c r="Q12" s="91">
        <v>0</v>
      </c>
      <c r="R12" s="81">
        <v>0</v>
      </c>
      <c r="S12" s="82">
        <v>5</v>
      </c>
      <c r="T12" s="83">
        <v>0</v>
      </c>
      <c r="U12" s="84">
        <v>14</v>
      </c>
      <c r="V12" s="87">
        <v>0</v>
      </c>
      <c r="W12" s="82">
        <v>3</v>
      </c>
      <c r="X12" s="88"/>
      <c r="Y12" s="89"/>
      <c r="Z12" s="190">
        <f t="shared" si="0"/>
        <v>0</v>
      </c>
      <c r="AA12" s="191">
        <f t="shared" si="1"/>
        <v>45</v>
      </c>
    </row>
    <row r="13" spans="1:27" x14ac:dyDescent="0.25">
      <c r="A13" s="3" t="s">
        <v>24</v>
      </c>
      <c r="B13" s="81">
        <v>1</v>
      </c>
      <c r="C13" s="82">
        <v>9</v>
      </c>
      <c r="D13" s="83">
        <v>2</v>
      </c>
      <c r="E13" s="84">
        <v>15</v>
      </c>
      <c r="F13" s="81">
        <v>0</v>
      </c>
      <c r="G13" s="82">
        <v>73</v>
      </c>
      <c r="H13" s="83">
        <v>1</v>
      </c>
      <c r="I13" s="84">
        <v>9</v>
      </c>
      <c r="J13" s="81">
        <v>2</v>
      </c>
      <c r="K13" s="82">
        <v>9</v>
      </c>
      <c r="L13" s="83">
        <v>1</v>
      </c>
      <c r="M13" s="84">
        <v>7</v>
      </c>
      <c r="N13" s="81">
        <v>0</v>
      </c>
      <c r="O13" s="82">
        <v>4</v>
      </c>
      <c r="P13" s="90">
        <v>2</v>
      </c>
      <c r="Q13" s="91">
        <v>5</v>
      </c>
      <c r="R13" s="81">
        <v>1</v>
      </c>
      <c r="S13" s="82">
        <v>8</v>
      </c>
      <c r="T13" s="83">
        <v>0</v>
      </c>
      <c r="U13" s="84">
        <v>67</v>
      </c>
      <c r="V13" s="87">
        <v>0</v>
      </c>
      <c r="W13" s="82">
        <v>27</v>
      </c>
      <c r="X13" s="88"/>
      <c r="Y13" s="89"/>
      <c r="Z13" s="190">
        <f t="shared" si="0"/>
        <v>10</v>
      </c>
      <c r="AA13" s="191">
        <f t="shared" si="1"/>
        <v>233</v>
      </c>
    </row>
    <row r="14" spans="1:27" x14ac:dyDescent="0.25">
      <c r="A14" s="3" t="s">
        <v>25</v>
      </c>
      <c r="B14" s="81">
        <v>1</v>
      </c>
      <c r="C14" s="82">
        <v>3</v>
      </c>
      <c r="D14" s="83">
        <v>0</v>
      </c>
      <c r="E14" s="84">
        <v>2</v>
      </c>
      <c r="F14" s="81">
        <v>0</v>
      </c>
      <c r="G14" s="82">
        <v>20</v>
      </c>
      <c r="H14" s="83">
        <v>0</v>
      </c>
      <c r="I14" s="84">
        <v>2</v>
      </c>
      <c r="J14" s="81">
        <v>0</v>
      </c>
      <c r="K14" s="82">
        <v>0</v>
      </c>
      <c r="L14" s="83">
        <v>0</v>
      </c>
      <c r="M14" s="84">
        <v>1</v>
      </c>
      <c r="N14" s="81">
        <v>0</v>
      </c>
      <c r="O14" s="82">
        <v>5</v>
      </c>
      <c r="P14" s="90">
        <v>1</v>
      </c>
      <c r="Q14" s="91">
        <v>6</v>
      </c>
      <c r="R14" s="81">
        <v>1</v>
      </c>
      <c r="S14" s="82">
        <v>4</v>
      </c>
      <c r="T14" s="83">
        <v>3</v>
      </c>
      <c r="U14" s="84">
        <v>4</v>
      </c>
      <c r="V14" s="87">
        <v>1</v>
      </c>
      <c r="W14" s="82">
        <v>2</v>
      </c>
      <c r="X14" s="88"/>
      <c r="Y14" s="89"/>
      <c r="Z14" s="190">
        <f t="shared" si="0"/>
        <v>7</v>
      </c>
      <c r="AA14" s="191">
        <f t="shared" si="1"/>
        <v>49</v>
      </c>
    </row>
    <row r="15" spans="1:27" x14ac:dyDescent="0.25">
      <c r="A15" s="3" t="s">
        <v>214</v>
      </c>
      <c r="B15" s="81">
        <v>26</v>
      </c>
      <c r="C15" s="82">
        <v>172</v>
      </c>
      <c r="D15" s="83">
        <v>40</v>
      </c>
      <c r="E15" s="84">
        <v>144</v>
      </c>
      <c r="F15" s="81">
        <v>20</v>
      </c>
      <c r="G15" s="82">
        <v>144</v>
      </c>
      <c r="H15" s="83">
        <v>22</v>
      </c>
      <c r="I15" s="84">
        <v>145</v>
      </c>
      <c r="J15" s="81">
        <v>24</v>
      </c>
      <c r="K15" s="82">
        <v>99</v>
      </c>
      <c r="L15" s="83">
        <v>14</v>
      </c>
      <c r="M15" s="84">
        <v>106</v>
      </c>
      <c r="N15" s="81">
        <v>33</v>
      </c>
      <c r="O15" s="82">
        <v>118</v>
      </c>
      <c r="P15" s="90">
        <v>33</v>
      </c>
      <c r="Q15" s="91">
        <v>140</v>
      </c>
      <c r="R15" s="81">
        <v>38</v>
      </c>
      <c r="S15" s="82">
        <v>126</v>
      </c>
      <c r="T15" s="83">
        <v>26</v>
      </c>
      <c r="U15" s="84">
        <v>186</v>
      </c>
      <c r="V15" s="87">
        <v>35</v>
      </c>
      <c r="W15" s="82">
        <v>192</v>
      </c>
      <c r="X15" s="88"/>
      <c r="Y15" s="89"/>
      <c r="Z15" s="190">
        <f t="shared" si="0"/>
        <v>311</v>
      </c>
      <c r="AA15" s="191">
        <f t="shared" si="1"/>
        <v>1572</v>
      </c>
    </row>
    <row r="16" spans="1:27" x14ac:dyDescent="0.25">
      <c r="A16" s="3" t="s">
        <v>26</v>
      </c>
      <c r="B16" s="81">
        <v>0</v>
      </c>
      <c r="C16" s="82">
        <v>1</v>
      </c>
      <c r="D16" s="83">
        <v>0</v>
      </c>
      <c r="E16" s="84">
        <v>1</v>
      </c>
      <c r="F16" s="81">
        <v>0</v>
      </c>
      <c r="G16" s="82">
        <v>3</v>
      </c>
      <c r="H16" s="83">
        <v>0</v>
      </c>
      <c r="I16" s="84">
        <v>3</v>
      </c>
      <c r="J16" s="81">
        <v>0</v>
      </c>
      <c r="K16" s="82">
        <v>1</v>
      </c>
      <c r="L16" s="83">
        <v>1</v>
      </c>
      <c r="M16" s="84">
        <v>1</v>
      </c>
      <c r="N16" s="81">
        <v>0</v>
      </c>
      <c r="O16" s="82">
        <v>4</v>
      </c>
      <c r="P16" s="90">
        <v>0</v>
      </c>
      <c r="Q16" s="91">
        <v>0</v>
      </c>
      <c r="R16" s="81">
        <v>0</v>
      </c>
      <c r="S16" s="82">
        <v>2</v>
      </c>
      <c r="T16" s="83">
        <v>0</v>
      </c>
      <c r="U16" s="84">
        <v>2</v>
      </c>
      <c r="V16" s="87">
        <v>1</v>
      </c>
      <c r="W16" s="82">
        <v>3</v>
      </c>
      <c r="X16" s="88"/>
      <c r="Y16" s="89"/>
      <c r="Z16" s="190">
        <f t="shared" si="0"/>
        <v>2</v>
      </c>
      <c r="AA16" s="191">
        <f t="shared" si="1"/>
        <v>21</v>
      </c>
    </row>
    <row r="17" spans="1:27" x14ac:dyDescent="0.25">
      <c r="A17" s="3" t="s">
        <v>27</v>
      </c>
      <c r="B17" s="81">
        <v>0</v>
      </c>
      <c r="C17" s="82">
        <v>0</v>
      </c>
      <c r="D17" s="83">
        <v>0</v>
      </c>
      <c r="E17" s="84">
        <v>0</v>
      </c>
      <c r="F17" s="81">
        <v>0</v>
      </c>
      <c r="G17" s="82">
        <v>0</v>
      </c>
      <c r="H17" s="83">
        <v>0</v>
      </c>
      <c r="I17" s="84">
        <v>0</v>
      </c>
      <c r="J17" s="81">
        <v>0</v>
      </c>
      <c r="K17" s="82">
        <v>0</v>
      </c>
      <c r="L17" s="83">
        <v>0</v>
      </c>
      <c r="M17" s="84">
        <v>0</v>
      </c>
      <c r="N17" s="81">
        <v>0</v>
      </c>
      <c r="O17" s="82">
        <v>0</v>
      </c>
      <c r="P17" s="90">
        <v>0</v>
      </c>
      <c r="Q17" s="91">
        <v>0</v>
      </c>
      <c r="R17" s="81">
        <v>0</v>
      </c>
      <c r="S17" s="82">
        <v>0</v>
      </c>
      <c r="T17" s="83">
        <v>0</v>
      </c>
      <c r="U17" s="84">
        <v>0</v>
      </c>
      <c r="V17" s="87">
        <v>0</v>
      </c>
      <c r="W17" s="82">
        <v>1</v>
      </c>
      <c r="X17" s="88"/>
      <c r="Y17" s="89"/>
      <c r="Z17" s="190">
        <f t="shared" si="0"/>
        <v>0</v>
      </c>
      <c r="AA17" s="191">
        <f t="shared" si="1"/>
        <v>1</v>
      </c>
    </row>
    <row r="18" spans="1:27" x14ac:dyDescent="0.25">
      <c r="A18" s="3" t="s">
        <v>28</v>
      </c>
      <c r="B18" s="81">
        <v>1</v>
      </c>
      <c r="C18" s="82">
        <v>34</v>
      </c>
      <c r="D18" s="83">
        <v>5</v>
      </c>
      <c r="E18" s="84">
        <v>42</v>
      </c>
      <c r="F18" s="81">
        <v>7</v>
      </c>
      <c r="G18" s="82">
        <v>51</v>
      </c>
      <c r="H18" s="83">
        <v>2</v>
      </c>
      <c r="I18" s="84">
        <v>37</v>
      </c>
      <c r="J18" s="81">
        <v>6</v>
      </c>
      <c r="K18" s="82">
        <v>20</v>
      </c>
      <c r="L18" s="83">
        <v>5</v>
      </c>
      <c r="M18" s="84">
        <v>45</v>
      </c>
      <c r="N18" s="81">
        <v>4</v>
      </c>
      <c r="O18" s="82">
        <v>44</v>
      </c>
      <c r="P18" s="90">
        <v>15</v>
      </c>
      <c r="Q18" s="91">
        <v>39</v>
      </c>
      <c r="R18" s="81">
        <v>6</v>
      </c>
      <c r="S18" s="82">
        <v>44</v>
      </c>
      <c r="T18" s="83">
        <v>6</v>
      </c>
      <c r="U18" s="84">
        <v>76</v>
      </c>
      <c r="V18" s="87">
        <v>3</v>
      </c>
      <c r="W18" s="82">
        <v>59</v>
      </c>
      <c r="X18" s="88"/>
      <c r="Y18" s="89"/>
      <c r="Z18" s="190">
        <f t="shared" si="0"/>
        <v>60</v>
      </c>
      <c r="AA18" s="191">
        <f t="shared" si="1"/>
        <v>491</v>
      </c>
    </row>
    <row r="19" spans="1:27" x14ac:dyDescent="0.25">
      <c r="A19" s="3" t="s">
        <v>29</v>
      </c>
      <c r="B19" s="81">
        <v>0</v>
      </c>
      <c r="C19" s="82">
        <v>0</v>
      </c>
      <c r="D19" s="83">
        <v>1</v>
      </c>
      <c r="E19" s="84">
        <v>4</v>
      </c>
      <c r="F19" s="81">
        <v>2</v>
      </c>
      <c r="G19" s="82">
        <v>0</v>
      </c>
      <c r="H19" s="83">
        <v>1</v>
      </c>
      <c r="I19" s="84">
        <v>2</v>
      </c>
      <c r="J19" s="81">
        <v>0</v>
      </c>
      <c r="K19" s="82">
        <v>1</v>
      </c>
      <c r="L19" s="83">
        <v>0</v>
      </c>
      <c r="M19" s="84">
        <v>0</v>
      </c>
      <c r="N19" s="81">
        <v>1</v>
      </c>
      <c r="O19" s="82">
        <v>1</v>
      </c>
      <c r="P19" s="90">
        <v>0</v>
      </c>
      <c r="Q19" s="91">
        <v>0</v>
      </c>
      <c r="R19" s="81">
        <v>0</v>
      </c>
      <c r="S19" s="82">
        <v>2</v>
      </c>
      <c r="T19" s="83">
        <v>0</v>
      </c>
      <c r="U19" s="84">
        <v>2</v>
      </c>
      <c r="V19" s="87">
        <v>1</v>
      </c>
      <c r="W19" s="82">
        <v>5</v>
      </c>
      <c r="X19" s="88"/>
      <c r="Y19" s="89"/>
      <c r="Z19" s="190">
        <f t="shared" si="0"/>
        <v>6</v>
      </c>
      <c r="AA19" s="191">
        <f t="shared" si="1"/>
        <v>17</v>
      </c>
    </row>
    <row r="20" spans="1:27" x14ac:dyDescent="0.25">
      <c r="A20" s="3" t="s">
        <v>30</v>
      </c>
      <c r="B20" s="81">
        <v>0</v>
      </c>
      <c r="C20" s="82">
        <v>0</v>
      </c>
      <c r="D20" s="83">
        <v>0</v>
      </c>
      <c r="E20" s="84">
        <v>0</v>
      </c>
      <c r="F20" s="81">
        <v>0</v>
      </c>
      <c r="G20" s="82">
        <v>0</v>
      </c>
      <c r="H20" s="83">
        <v>0</v>
      </c>
      <c r="I20" s="84">
        <v>0</v>
      </c>
      <c r="J20" s="81">
        <v>0</v>
      </c>
      <c r="K20" s="82">
        <v>0</v>
      </c>
      <c r="L20" s="83">
        <v>0</v>
      </c>
      <c r="M20" s="84">
        <v>0</v>
      </c>
      <c r="N20" s="81">
        <v>0</v>
      </c>
      <c r="O20" s="82">
        <v>0</v>
      </c>
      <c r="P20" s="90">
        <v>0</v>
      </c>
      <c r="Q20" s="91">
        <v>0</v>
      </c>
      <c r="R20" s="81">
        <v>0</v>
      </c>
      <c r="S20" s="82">
        <v>0</v>
      </c>
      <c r="T20" s="83">
        <v>0</v>
      </c>
      <c r="U20" s="84">
        <v>0</v>
      </c>
      <c r="V20" s="87">
        <v>0</v>
      </c>
      <c r="W20" s="82">
        <v>0</v>
      </c>
      <c r="X20" s="88"/>
      <c r="Y20" s="89"/>
      <c r="Z20" s="190">
        <f t="shared" si="0"/>
        <v>0</v>
      </c>
      <c r="AA20" s="191">
        <f t="shared" si="1"/>
        <v>0</v>
      </c>
    </row>
    <row r="21" spans="1:27" x14ac:dyDescent="0.25">
      <c r="A21" s="3" t="s">
        <v>31</v>
      </c>
      <c r="B21" s="81">
        <v>0</v>
      </c>
      <c r="C21" s="82">
        <v>0</v>
      </c>
      <c r="D21" s="83">
        <v>0</v>
      </c>
      <c r="E21" s="84">
        <v>4</v>
      </c>
      <c r="F21" s="81">
        <v>1</v>
      </c>
      <c r="G21" s="82">
        <v>6</v>
      </c>
      <c r="H21" s="83">
        <v>0</v>
      </c>
      <c r="I21" s="84">
        <v>2</v>
      </c>
      <c r="J21" s="81">
        <v>0</v>
      </c>
      <c r="K21" s="82">
        <v>0</v>
      </c>
      <c r="L21" s="83">
        <v>0</v>
      </c>
      <c r="M21" s="84">
        <v>1</v>
      </c>
      <c r="N21" s="81">
        <v>0</v>
      </c>
      <c r="O21" s="82">
        <v>0</v>
      </c>
      <c r="P21" s="90">
        <v>0</v>
      </c>
      <c r="Q21" s="91">
        <v>1</v>
      </c>
      <c r="R21" s="81">
        <v>0</v>
      </c>
      <c r="S21" s="82">
        <v>2</v>
      </c>
      <c r="T21" s="83">
        <v>0</v>
      </c>
      <c r="U21" s="84">
        <v>5</v>
      </c>
      <c r="V21" s="87">
        <v>0</v>
      </c>
      <c r="W21" s="82">
        <v>7</v>
      </c>
      <c r="X21" s="88"/>
      <c r="Y21" s="89"/>
      <c r="Z21" s="190">
        <f t="shared" si="0"/>
        <v>1</v>
      </c>
      <c r="AA21" s="191">
        <f t="shared" si="1"/>
        <v>28</v>
      </c>
    </row>
    <row r="22" spans="1:27" x14ac:dyDescent="0.25">
      <c r="A22" s="3" t="s">
        <v>32</v>
      </c>
      <c r="B22" s="81">
        <v>0</v>
      </c>
      <c r="C22" s="82">
        <v>0</v>
      </c>
      <c r="D22" s="83">
        <v>0</v>
      </c>
      <c r="E22" s="84">
        <v>0</v>
      </c>
      <c r="F22" s="81">
        <v>0</v>
      </c>
      <c r="G22" s="82">
        <v>0</v>
      </c>
      <c r="H22" s="83">
        <v>0</v>
      </c>
      <c r="I22" s="84">
        <v>0</v>
      </c>
      <c r="J22" s="81">
        <v>0</v>
      </c>
      <c r="K22" s="82">
        <v>1</v>
      </c>
      <c r="L22" s="83">
        <v>0</v>
      </c>
      <c r="M22" s="84">
        <v>0</v>
      </c>
      <c r="N22" s="81">
        <v>0</v>
      </c>
      <c r="O22" s="82">
        <v>0</v>
      </c>
      <c r="P22" s="90">
        <v>0</v>
      </c>
      <c r="Q22" s="91">
        <v>0</v>
      </c>
      <c r="R22" s="81">
        <v>0</v>
      </c>
      <c r="S22" s="82">
        <v>0</v>
      </c>
      <c r="T22" s="83">
        <v>0</v>
      </c>
      <c r="U22" s="84">
        <v>0</v>
      </c>
      <c r="V22" s="87">
        <v>0</v>
      </c>
      <c r="W22" s="82">
        <v>0</v>
      </c>
      <c r="X22" s="88"/>
      <c r="Y22" s="89"/>
      <c r="Z22" s="190">
        <f t="shared" si="0"/>
        <v>0</v>
      </c>
      <c r="AA22" s="191">
        <f t="shared" si="1"/>
        <v>1</v>
      </c>
    </row>
    <row r="23" spans="1:27" x14ac:dyDescent="0.25">
      <c r="A23" s="3" t="s">
        <v>33</v>
      </c>
      <c r="B23" s="81">
        <v>3</v>
      </c>
      <c r="C23" s="82">
        <v>15</v>
      </c>
      <c r="D23" s="83">
        <v>0</v>
      </c>
      <c r="E23" s="84">
        <v>20</v>
      </c>
      <c r="F23" s="81">
        <v>7</v>
      </c>
      <c r="G23" s="82">
        <v>18</v>
      </c>
      <c r="H23" s="83">
        <v>7</v>
      </c>
      <c r="I23" s="84">
        <v>22</v>
      </c>
      <c r="J23" s="81">
        <v>1</v>
      </c>
      <c r="K23" s="82">
        <v>16</v>
      </c>
      <c r="L23" s="83">
        <v>5</v>
      </c>
      <c r="M23" s="84">
        <v>22</v>
      </c>
      <c r="N23" s="81">
        <v>5</v>
      </c>
      <c r="O23" s="82">
        <v>11</v>
      </c>
      <c r="P23" s="90">
        <v>2</v>
      </c>
      <c r="Q23" s="91">
        <v>18</v>
      </c>
      <c r="R23" s="81">
        <v>2</v>
      </c>
      <c r="S23" s="82">
        <v>12</v>
      </c>
      <c r="T23" s="83">
        <v>8</v>
      </c>
      <c r="U23" s="84">
        <v>32</v>
      </c>
      <c r="V23" s="87">
        <v>5</v>
      </c>
      <c r="W23" s="82">
        <v>30</v>
      </c>
      <c r="X23" s="88"/>
      <c r="Y23" s="89"/>
      <c r="Z23" s="190">
        <f t="shared" si="0"/>
        <v>45</v>
      </c>
      <c r="AA23" s="191">
        <f t="shared" si="1"/>
        <v>216</v>
      </c>
    </row>
    <row r="24" spans="1:27" ht="14.25" customHeight="1" x14ac:dyDescent="0.25">
      <c r="A24" s="3" t="s">
        <v>34</v>
      </c>
      <c r="B24" s="81">
        <v>0</v>
      </c>
      <c r="C24" s="82">
        <v>0</v>
      </c>
      <c r="D24" s="83">
        <v>0</v>
      </c>
      <c r="E24" s="84">
        <v>0</v>
      </c>
      <c r="F24" s="81">
        <v>0</v>
      </c>
      <c r="G24" s="82">
        <v>2</v>
      </c>
      <c r="H24" s="83">
        <v>0</v>
      </c>
      <c r="I24" s="84">
        <v>1</v>
      </c>
      <c r="J24" s="81">
        <v>0</v>
      </c>
      <c r="K24" s="82">
        <v>0</v>
      </c>
      <c r="L24" s="83">
        <v>0</v>
      </c>
      <c r="M24" s="84">
        <v>1</v>
      </c>
      <c r="N24" s="81">
        <v>0</v>
      </c>
      <c r="O24" s="82">
        <v>1</v>
      </c>
      <c r="P24" s="90">
        <v>0</v>
      </c>
      <c r="Q24" s="91">
        <v>1</v>
      </c>
      <c r="R24" s="81">
        <v>0</v>
      </c>
      <c r="S24" s="82">
        <v>0</v>
      </c>
      <c r="T24" s="83">
        <v>0</v>
      </c>
      <c r="U24" s="84">
        <v>4</v>
      </c>
      <c r="V24" s="87">
        <v>0</v>
      </c>
      <c r="W24" s="82">
        <v>2</v>
      </c>
      <c r="X24" s="88"/>
      <c r="Y24" s="89"/>
      <c r="Z24" s="190">
        <f t="shared" si="0"/>
        <v>0</v>
      </c>
      <c r="AA24" s="191">
        <f t="shared" si="1"/>
        <v>12</v>
      </c>
    </row>
    <row r="25" spans="1:27" x14ac:dyDescent="0.25">
      <c r="A25" s="3" t="s">
        <v>35</v>
      </c>
      <c r="B25" s="81">
        <v>3</v>
      </c>
      <c r="C25" s="82">
        <v>25</v>
      </c>
      <c r="D25" s="83">
        <v>3</v>
      </c>
      <c r="E25" s="84">
        <v>31</v>
      </c>
      <c r="F25" s="81">
        <v>3</v>
      </c>
      <c r="G25" s="82">
        <v>72</v>
      </c>
      <c r="H25" s="83">
        <v>2</v>
      </c>
      <c r="I25" s="84">
        <v>23</v>
      </c>
      <c r="J25" s="81">
        <v>1</v>
      </c>
      <c r="K25" s="82">
        <v>13</v>
      </c>
      <c r="L25" s="83">
        <v>6</v>
      </c>
      <c r="M25" s="84">
        <v>9</v>
      </c>
      <c r="N25" s="81">
        <v>1</v>
      </c>
      <c r="O25" s="82">
        <v>19</v>
      </c>
      <c r="P25" s="90">
        <v>2</v>
      </c>
      <c r="Q25" s="91">
        <v>30</v>
      </c>
      <c r="R25" s="81">
        <v>4</v>
      </c>
      <c r="S25" s="82">
        <v>25</v>
      </c>
      <c r="T25" s="83">
        <v>2</v>
      </c>
      <c r="U25" s="84">
        <v>73</v>
      </c>
      <c r="V25" s="87">
        <v>1</v>
      </c>
      <c r="W25" s="82">
        <v>75</v>
      </c>
      <c r="X25" s="88"/>
      <c r="Y25" s="89"/>
      <c r="Z25" s="190">
        <f t="shared" si="0"/>
        <v>28</v>
      </c>
      <c r="AA25" s="191">
        <f t="shared" si="1"/>
        <v>395</v>
      </c>
    </row>
    <row r="26" spans="1:27" x14ac:dyDescent="0.25">
      <c r="A26" s="3" t="s">
        <v>36</v>
      </c>
      <c r="B26" s="81">
        <v>1</v>
      </c>
      <c r="C26" s="82">
        <v>4</v>
      </c>
      <c r="D26" s="83">
        <v>0</v>
      </c>
      <c r="E26" s="84">
        <v>4</v>
      </c>
      <c r="F26" s="81">
        <v>2</v>
      </c>
      <c r="G26" s="82">
        <v>15</v>
      </c>
      <c r="H26" s="83">
        <v>1</v>
      </c>
      <c r="I26" s="84">
        <v>6</v>
      </c>
      <c r="J26" s="81">
        <v>0</v>
      </c>
      <c r="K26" s="82">
        <v>7</v>
      </c>
      <c r="L26" s="83">
        <v>1</v>
      </c>
      <c r="M26" s="84">
        <v>14</v>
      </c>
      <c r="N26" s="81">
        <v>0</v>
      </c>
      <c r="O26" s="82">
        <v>4</v>
      </c>
      <c r="P26" s="90">
        <v>0</v>
      </c>
      <c r="Q26" s="91">
        <v>12</v>
      </c>
      <c r="R26" s="81">
        <v>2</v>
      </c>
      <c r="S26" s="82">
        <v>4</v>
      </c>
      <c r="T26" s="83">
        <v>1</v>
      </c>
      <c r="U26" s="84">
        <v>20</v>
      </c>
      <c r="V26" s="87">
        <v>1</v>
      </c>
      <c r="W26" s="82">
        <v>26</v>
      </c>
      <c r="X26" s="88"/>
      <c r="Y26" s="89"/>
      <c r="Z26" s="190">
        <f t="shared" si="0"/>
        <v>9</v>
      </c>
      <c r="AA26" s="191">
        <f t="shared" si="1"/>
        <v>116</v>
      </c>
    </row>
    <row r="27" spans="1:27" x14ac:dyDescent="0.25">
      <c r="A27" s="3" t="s">
        <v>37</v>
      </c>
      <c r="B27" s="81">
        <v>0</v>
      </c>
      <c r="C27" s="82">
        <v>0</v>
      </c>
      <c r="D27" s="83">
        <v>0</v>
      </c>
      <c r="E27" s="84">
        <v>1</v>
      </c>
      <c r="F27" s="81">
        <v>0</v>
      </c>
      <c r="G27" s="82">
        <v>5</v>
      </c>
      <c r="H27" s="83">
        <v>0</v>
      </c>
      <c r="I27" s="84">
        <v>0</v>
      </c>
      <c r="J27" s="81">
        <v>0</v>
      </c>
      <c r="K27" s="82">
        <v>0</v>
      </c>
      <c r="L27" s="83">
        <v>0</v>
      </c>
      <c r="M27" s="84">
        <v>0</v>
      </c>
      <c r="N27" s="81">
        <v>0</v>
      </c>
      <c r="O27" s="82">
        <v>1</v>
      </c>
      <c r="P27" s="90">
        <v>0</v>
      </c>
      <c r="Q27" s="91">
        <v>0</v>
      </c>
      <c r="R27" s="81">
        <v>0</v>
      </c>
      <c r="S27" s="82">
        <v>1</v>
      </c>
      <c r="T27" s="83">
        <v>0</v>
      </c>
      <c r="U27" s="84">
        <v>0</v>
      </c>
      <c r="V27" s="87">
        <v>0</v>
      </c>
      <c r="W27" s="82">
        <v>4</v>
      </c>
      <c r="X27" s="88"/>
      <c r="Y27" s="89"/>
      <c r="Z27" s="190">
        <f t="shared" si="0"/>
        <v>0</v>
      </c>
      <c r="AA27" s="191">
        <f t="shared" si="1"/>
        <v>12</v>
      </c>
    </row>
    <row r="28" spans="1:27" x14ac:dyDescent="0.25">
      <c r="A28" s="3" t="s">
        <v>38</v>
      </c>
      <c r="B28" s="81">
        <v>0</v>
      </c>
      <c r="C28" s="82">
        <v>15</v>
      </c>
      <c r="D28" s="83">
        <v>2</v>
      </c>
      <c r="E28" s="84">
        <v>13</v>
      </c>
      <c r="F28" s="81">
        <v>3</v>
      </c>
      <c r="G28" s="82">
        <v>23</v>
      </c>
      <c r="H28" s="83">
        <v>2</v>
      </c>
      <c r="I28" s="84">
        <v>17</v>
      </c>
      <c r="J28" s="81">
        <v>1</v>
      </c>
      <c r="K28" s="82">
        <v>6</v>
      </c>
      <c r="L28" s="83">
        <v>0</v>
      </c>
      <c r="M28" s="84">
        <v>2</v>
      </c>
      <c r="N28" s="81">
        <v>1</v>
      </c>
      <c r="O28" s="82">
        <v>5</v>
      </c>
      <c r="P28" s="90">
        <v>2</v>
      </c>
      <c r="Q28" s="91">
        <v>2</v>
      </c>
      <c r="R28" s="81">
        <v>2</v>
      </c>
      <c r="S28" s="82">
        <v>6</v>
      </c>
      <c r="T28" s="83">
        <v>0</v>
      </c>
      <c r="U28" s="84">
        <v>39</v>
      </c>
      <c r="V28" s="87">
        <v>1</v>
      </c>
      <c r="W28" s="82">
        <v>16</v>
      </c>
      <c r="X28" s="88"/>
      <c r="Y28" s="89"/>
      <c r="Z28" s="190">
        <f t="shared" si="0"/>
        <v>14</v>
      </c>
      <c r="AA28" s="191">
        <f t="shared" si="1"/>
        <v>144</v>
      </c>
    </row>
    <row r="29" spans="1:27" x14ac:dyDescent="0.25">
      <c r="A29" s="3" t="s">
        <v>39</v>
      </c>
      <c r="B29" s="81">
        <v>0</v>
      </c>
      <c r="C29" s="82">
        <v>5</v>
      </c>
      <c r="D29" s="83">
        <v>1</v>
      </c>
      <c r="E29" s="84">
        <v>8</v>
      </c>
      <c r="F29" s="81">
        <v>0</v>
      </c>
      <c r="G29" s="82">
        <v>21</v>
      </c>
      <c r="H29" s="83">
        <v>0</v>
      </c>
      <c r="I29" s="84">
        <v>8</v>
      </c>
      <c r="J29" s="81">
        <v>0</v>
      </c>
      <c r="K29" s="82">
        <v>2</v>
      </c>
      <c r="L29" s="83">
        <v>0</v>
      </c>
      <c r="M29" s="84">
        <v>2</v>
      </c>
      <c r="N29" s="81">
        <v>2</v>
      </c>
      <c r="O29" s="82">
        <v>3</v>
      </c>
      <c r="P29" s="90">
        <v>0</v>
      </c>
      <c r="Q29" s="91">
        <v>4</v>
      </c>
      <c r="R29" s="81">
        <v>0</v>
      </c>
      <c r="S29" s="82">
        <v>4</v>
      </c>
      <c r="T29" s="83">
        <v>0</v>
      </c>
      <c r="U29" s="84">
        <v>35</v>
      </c>
      <c r="V29" s="87">
        <v>0</v>
      </c>
      <c r="W29" s="82">
        <v>27</v>
      </c>
      <c r="X29" s="88"/>
      <c r="Y29" s="89"/>
      <c r="Z29" s="190">
        <f t="shared" si="0"/>
        <v>3</v>
      </c>
      <c r="AA29" s="191">
        <f t="shared" si="1"/>
        <v>119</v>
      </c>
    </row>
    <row r="30" spans="1:27" x14ac:dyDescent="0.25">
      <c r="A30" s="3" t="s">
        <v>40</v>
      </c>
      <c r="B30" s="81">
        <v>1</v>
      </c>
      <c r="C30" s="82">
        <v>5</v>
      </c>
      <c r="D30" s="83">
        <v>1</v>
      </c>
      <c r="E30" s="84">
        <v>15</v>
      </c>
      <c r="F30" s="81">
        <v>4</v>
      </c>
      <c r="G30" s="82">
        <v>12</v>
      </c>
      <c r="H30" s="83">
        <v>1</v>
      </c>
      <c r="I30" s="84">
        <v>13</v>
      </c>
      <c r="J30" s="81">
        <v>2</v>
      </c>
      <c r="K30" s="82">
        <v>9</v>
      </c>
      <c r="L30" s="83">
        <v>1</v>
      </c>
      <c r="M30" s="84">
        <v>4</v>
      </c>
      <c r="N30" s="81">
        <v>3</v>
      </c>
      <c r="O30" s="82">
        <v>11</v>
      </c>
      <c r="P30" s="90">
        <v>3</v>
      </c>
      <c r="Q30" s="91">
        <v>9</v>
      </c>
      <c r="R30" s="81">
        <v>2</v>
      </c>
      <c r="S30" s="82">
        <v>15</v>
      </c>
      <c r="T30" s="83">
        <v>2</v>
      </c>
      <c r="U30" s="84">
        <v>17</v>
      </c>
      <c r="V30" s="87">
        <v>1</v>
      </c>
      <c r="W30" s="82">
        <v>3</v>
      </c>
      <c r="X30" s="88"/>
      <c r="Y30" s="89"/>
      <c r="Z30" s="190">
        <f t="shared" si="0"/>
        <v>21</v>
      </c>
      <c r="AA30" s="191">
        <f t="shared" si="1"/>
        <v>113</v>
      </c>
    </row>
    <row r="31" spans="1:27" x14ac:dyDescent="0.25">
      <c r="A31" s="3" t="s">
        <v>41</v>
      </c>
      <c r="B31" s="81">
        <v>0</v>
      </c>
      <c r="C31" s="82">
        <v>6</v>
      </c>
      <c r="D31" s="83">
        <v>2</v>
      </c>
      <c r="E31" s="84">
        <v>16</v>
      </c>
      <c r="F31" s="81">
        <v>1</v>
      </c>
      <c r="G31" s="82">
        <v>21</v>
      </c>
      <c r="H31" s="83">
        <v>0</v>
      </c>
      <c r="I31" s="84">
        <v>8</v>
      </c>
      <c r="J31" s="81">
        <v>0</v>
      </c>
      <c r="K31" s="82">
        <v>8</v>
      </c>
      <c r="L31" s="83">
        <v>1</v>
      </c>
      <c r="M31" s="84">
        <v>5</v>
      </c>
      <c r="N31" s="81">
        <v>1</v>
      </c>
      <c r="O31" s="82">
        <v>7</v>
      </c>
      <c r="P31" s="90">
        <v>0</v>
      </c>
      <c r="Q31" s="91">
        <v>6</v>
      </c>
      <c r="R31" s="81">
        <v>0</v>
      </c>
      <c r="S31" s="82">
        <v>12</v>
      </c>
      <c r="T31" s="83">
        <v>0</v>
      </c>
      <c r="U31" s="84">
        <v>23</v>
      </c>
      <c r="V31" s="87">
        <v>0</v>
      </c>
      <c r="W31" s="82">
        <v>10</v>
      </c>
      <c r="X31" s="88"/>
      <c r="Y31" s="89"/>
      <c r="Z31" s="190">
        <f t="shared" si="0"/>
        <v>5</v>
      </c>
      <c r="AA31" s="191">
        <f t="shared" si="1"/>
        <v>122</v>
      </c>
    </row>
    <row r="32" spans="1:27" x14ac:dyDescent="0.25">
      <c r="A32" s="3" t="s">
        <v>42</v>
      </c>
      <c r="B32" s="81">
        <v>2</v>
      </c>
      <c r="C32" s="82">
        <v>26</v>
      </c>
      <c r="D32" s="83">
        <v>2</v>
      </c>
      <c r="E32" s="84">
        <v>39</v>
      </c>
      <c r="F32" s="81">
        <v>3</v>
      </c>
      <c r="G32" s="82">
        <v>58</v>
      </c>
      <c r="H32" s="83">
        <v>0</v>
      </c>
      <c r="I32" s="84">
        <v>23</v>
      </c>
      <c r="J32" s="81">
        <v>0</v>
      </c>
      <c r="K32" s="82">
        <v>10</v>
      </c>
      <c r="L32" s="83">
        <v>0</v>
      </c>
      <c r="M32" s="84">
        <v>2</v>
      </c>
      <c r="N32" s="81">
        <v>5</v>
      </c>
      <c r="O32" s="82">
        <v>2</v>
      </c>
      <c r="P32" s="90">
        <v>0</v>
      </c>
      <c r="Q32" s="91">
        <v>2</v>
      </c>
      <c r="R32" s="81">
        <v>0</v>
      </c>
      <c r="S32" s="82">
        <v>8</v>
      </c>
      <c r="T32" s="83">
        <v>1</v>
      </c>
      <c r="U32" s="84">
        <v>159</v>
      </c>
      <c r="V32" s="87">
        <v>1</v>
      </c>
      <c r="W32" s="82">
        <v>88</v>
      </c>
      <c r="X32" s="88"/>
      <c r="Y32" s="89"/>
      <c r="Z32" s="190">
        <f t="shared" si="0"/>
        <v>14</v>
      </c>
      <c r="AA32" s="191">
        <f t="shared" si="1"/>
        <v>417</v>
      </c>
    </row>
    <row r="33" spans="1:27" x14ac:dyDescent="0.25">
      <c r="A33" s="3" t="s">
        <v>43</v>
      </c>
      <c r="B33" s="81">
        <v>0</v>
      </c>
      <c r="C33" s="82">
        <v>0</v>
      </c>
      <c r="D33" s="83">
        <v>1</v>
      </c>
      <c r="E33" s="84">
        <v>3</v>
      </c>
      <c r="F33" s="81">
        <v>1</v>
      </c>
      <c r="G33" s="82">
        <v>4</v>
      </c>
      <c r="H33" s="83">
        <v>0</v>
      </c>
      <c r="I33" s="84">
        <v>1</v>
      </c>
      <c r="J33" s="81">
        <v>1</v>
      </c>
      <c r="K33" s="82">
        <v>3</v>
      </c>
      <c r="L33" s="83">
        <v>0</v>
      </c>
      <c r="M33" s="84">
        <v>0</v>
      </c>
      <c r="N33" s="81">
        <v>0</v>
      </c>
      <c r="O33" s="82">
        <v>1</v>
      </c>
      <c r="P33" s="90">
        <v>0</v>
      </c>
      <c r="Q33" s="91">
        <v>6</v>
      </c>
      <c r="R33" s="81">
        <v>0</v>
      </c>
      <c r="S33" s="82">
        <v>4</v>
      </c>
      <c r="T33" s="83">
        <v>0</v>
      </c>
      <c r="U33" s="84">
        <v>1</v>
      </c>
      <c r="V33" s="87">
        <v>0</v>
      </c>
      <c r="W33" s="82">
        <v>6</v>
      </c>
      <c r="X33" s="88"/>
      <c r="Y33" s="89"/>
      <c r="Z33" s="190">
        <f t="shared" si="0"/>
        <v>3</v>
      </c>
      <c r="AA33" s="191">
        <f t="shared" si="1"/>
        <v>29</v>
      </c>
    </row>
    <row r="34" spans="1:27" x14ac:dyDescent="0.25">
      <c r="A34" s="3"/>
      <c r="B34" s="81"/>
      <c r="C34" s="82"/>
      <c r="D34" s="83"/>
      <c r="E34" s="84"/>
      <c r="F34" s="81"/>
      <c r="G34" s="82"/>
      <c r="H34" s="83"/>
      <c r="I34" s="84"/>
      <c r="J34" s="81"/>
      <c r="K34" s="82"/>
      <c r="L34" s="83"/>
      <c r="M34" s="84"/>
      <c r="N34" s="81"/>
      <c r="O34" s="82"/>
      <c r="P34" s="90"/>
      <c r="Q34" s="91"/>
      <c r="R34" s="81"/>
      <c r="S34" s="82"/>
      <c r="T34" s="83"/>
      <c r="U34" s="84"/>
      <c r="V34" s="87"/>
      <c r="W34" s="82"/>
      <c r="X34" s="88"/>
      <c r="Y34" s="89"/>
      <c r="Z34" s="190"/>
      <c r="AA34" s="191"/>
    </row>
    <row r="35" spans="1:27" ht="15.75" thickBot="1" x14ac:dyDescent="0.3">
      <c r="A35" s="3" t="s">
        <v>192</v>
      </c>
      <c r="B35" s="92">
        <v>0</v>
      </c>
      <c r="C35" s="93">
        <v>5</v>
      </c>
      <c r="D35" s="94">
        <v>0</v>
      </c>
      <c r="E35" s="95">
        <v>2</v>
      </c>
      <c r="F35" s="92">
        <v>0</v>
      </c>
      <c r="G35" s="93">
        <v>5</v>
      </c>
      <c r="H35" s="94">
        <v>0</v>
      </c>
      <c r="I35" s="95">
        <v>2</v>
      </c>
      <c r="J35" s="92">
        <v>1</v>
      </c>
      <c r="K35" s="93">
        <v>0</v>
      </c>
      <c r="L35" s="94">
        <v>0</v>
      </c>
      <c r="M35" s="95">
        <v>2</v>
      </c>
      <c r="N35" s="92">
        <v>1</v>
      </c>
      <c r="O35" s="93">
        <v>1</v>
      </c>
      <c r="P35" s="90">
        <v>0</v>
      </c>
      <c r="Q35" s="96">
        <v>4</v>
      </c>
      <c r="R35" s="92">
        <v>0</v>
      </c>
      <c r="S35" s="93">
        <v>1</v>
      </c>
      <c r="T35" s="94">
        <v>0</v>
      </c>
      <c r="U35" s="95">
        <v>1</v>
      </c>
      <c r="V35" s="97">
        <v>0</v>
      </c>
      <c r="W35" s="93">
        <v>5</v>
      </c>
      <c r="X35" s="98"/>
      <c r="Y35" s="99"/>
      <c r="Z35" s="190">
        <f t="shared" si="0"/>
        <v>2</v>
      </c>
      <c r="AA35" s="191">
        <f t="shared" si="1"/>
        <v>28</v>
      </c>
    </row>
    <row r="36" spans="1:27" ht="15.75" thickBot="1" x14ac:dyDescent="0.3">
      <c r="A36" s="27" t="s">
        <v>12</v>
      </c>
      <c r="B36" s="100">
        <f>SUM(B5:B35)</f>
        <v>42</v>
      </c>
      <c r="C36" s="100">
        <f t="shared" ref="C36:Y36" si="2">SUM(C5:C35)</f>
        <v>403</v>
      </c>
      <c r="D36" s="100">
        <f t="shared" si="2"/>
        <v>70</v>
      </c>
      <c r="E36" s="100">
        <f t="shared" si="2"/>
        <v>438</v>
      </c>
      <c r="F36" s="100">
        <f t="shared" si="2"/>
        <v>68</v>
      </c>
      <c r="G36" s="100">
        <f t="shared" si="2"/>
        <v>689</v>
      </c>
      <c r="H36" s="100">
        <f t="shared" si="2"/>
        <v>59</v>
      </c>
      <c r="I36" s="100">
        <f t="shared" si="2"/>
        <v>411</v>
      </c>
      <c r="J36" s="100">
        <f t="shared" si="2"/>
        <v>46</v>
      </c>
      <c r="K36" s="100">
        <f t="shared" si="2"/>
        <v>266</v>
      </c>
      <c r="L36" s="100">
        <f t="shared" si="2"/>
        <v>48</v>
      </c>
      <c r="M36" s="100">
        <f t="shared" si="2"/>
        <v>296</v>
      </c>
      <c r="N36" s="100">
        <f t="shared" si="2"/>
        <v>74</v>
      </c>
      <c r="O36" s="100">
        <f t="shared" si="2"/>
        <v>337</v>
      </c>
      <c r="P36" s="100">
        <f t="shared" si="2"/>
        <v>77</v>
      </c>
      <c r="Q36" s="100">
        <f t="shared" si="2"/>
        <v>360</v>
      </c>
      <c r="R36" s="100">
        <f t="shared" si="2"/>
        <v>79</v>
      </c>
      <c r="S36" s="100">
        <f t="shared" si="2"/>
        <v>363</v>
      </c>
      <c r="T36" s="100">
        <f t="shared" si="2"/>
        <v>64</v>
      </c>
      <c r="U36" s="100">
        <f t="shared" si="2"/>
        <v>903</v>
      </c>
      <c r="V36" s="100">
        <f t="shared" si="2"/>
        <v>72</v>
      </c>
      <c r="W36" s="100">
        <f t="shared" si="2"/>
        <v>721</v>
      </c>
      <c r="X36" s="100">
        <f>SUM(X5:X35)</f>
        <v>0</v>
      </c>
      <c r="Y36" s="194">
        <f t="shared" si="2"/>
        <v>0</v>
      </c>
      <c r="Z36" s="192">
        <f>SUM(Z5:Z35)</f>
        <v>699</v>
      </c>
      <c r="AA36" s="193">
        <f>SUM(AA5:AA35)</f>
        <v>5187</v>
      </c>
    </row>
    <row r="37" spans="1:27" ht="15.75" thickBot="1" x14ac:dyDescent="0.3">
      <c r="A37" s="28"/>
      <c r="B37" s="101">
        <f>SUM(B36,C36)</f>
        <v>445</v>
      </c>
      <c r="C37" s="102"/>
      <c r="D37" s="101">
        <f>SUM(D36,E36)</f>
        <v>508</v>
      </c>
      <c r="E37" s="102"/>
      <c r="F37" s="101">
        <f t="shared" ref="F37" si="3">SUM(F36,G36)</f>
        <v>757</v>
      </c>
      <c r="G37" s="102"/>
      <c r="H37" s="101">
        <f t="shared" ref="H37" si="4">SUM(H36,I36)</f>
        <v>470</v>
      </c>
      <c r="I37" s="102"/>
      <c r="J37" s="101">
        <f t="shared" ref="J37" si="5">SUM(J36,K36)</f>
        <v>312</v>
      </c>
      <c r="K37" s="102"/>
      <c r="L37" s="101">
        <f t="shared" ref="L37" si="6">SUM(L36,M36)</f>
        <v>344</v>
      </c>
      <c r="M37" s="102"/>
      <c r="N37" s="101">
        <f t="shared" ref="N37" si="7">SUM(N36,O36)</f>
        <v>411</v>
      </c>
      <c r="O37" s="102"/>
      <c r="P37" s="101">
        <f t="shared" ref="P37" si="8">SUM(P36,Q36)</f>
        <v>437</v>
      </c>
      <c r="Q37" s="102"/>
      <c r="R37" s="101">
        <f t="shared" ref="R37" si="9">SUM(R36,S36)</f>
        <v>442</v>
      </c>
      <c r="S37" s="102"/>
      <c r="T37" s="101">
        <f t="shared" ref="T37" si="10">SUM(T36,U36)</f>
        <v>967</v>
      </c>
      <c r="U37" s="102"/>
      <c r="V37" s="101">
        <f t="shared" ref="V37" si="11">SUM(V36,W36)</f>
        <v>793</v>
      </c>
      <c r="W37" s="102"/>
      <c r="X37" s="101">
        <f t="shared" ref="X37" si="12">SUM(X36,Y36)</f>
        <v>0</v>
      </c>
      <c r="Y37" s="195"/>
      <c r="Z37" s="197">
        <f>SUM(Z36,AA36)</f>
        <v>5886</v>
      </c>
      <c r="AA37" s="196"/>
    </row>
    <row r="38" spans="1:27" x14ac:dyDescent="0.25">
      <c r="A38" s="4"/>
    </row>
    <row r="39" spans="1:27" x14ac:dyDescent="0.25">
      <c r="A39" s="1" t="s">
        <v>44</v>
      </c>
    </row>
    <row r="40" spans="1:27" x14ac:dyDescent="0.25">
      <c r="A40" s="1" t="s">
        <v>45</v>
      </c>
    </row>
    <row r="43" spans="1:27" x14ac:dyDescent="0.25">
      <c r="A43" s="1" t="s">
        <v>46</v>
      </c>
    </row>
    <row r="44" spans="1:27" x14ac:dyDescent="0.25">
      <c r="A44" s="1" t="s">
        <v>47</v>
      </c>
    </row>
    <row r="46" spans="1:27" x14ac:dyDescent="0.25">
      <c r="A46"/>
      <c r="B46"/>
      <c r="C46"/>
      <c r="D46"/>
      <c r="E46"/>
      <c r="F46"/>
      <c r="G46"/>
      <c r="H46"/>
      <c r="I46"/>
      <c r="J46"/>
      <c r="K46"/>
      <c r="L46"/>
      <c r="M46"/>
      <c r="N46"/>
      <c r="O46"/>
      <c r="P46"/>
      <c r="Q46"/>
      <c r="R46"/>
      <c r="S46"/>
    </row>
    <row r="47" spans="1:27" x14ac:dyDescent="0.25">
      <c r="A47"/>
    </row>
    <row r="48" spans="1:27" x14ac:dyDescent="0.25">
      <c r="A48"/>
      <c r="B48"/>
      <c r="C48"/>
      <c r="D48"/>
      <c r="E48"/>
      <c r="F48"/>
      <c r="G48"/>
      <c r="H48"/>
      <c r="I48"/>
      <c r="J48"/>
      <c r="K48"/>
      <c r="L48"/>
      <c r="M48"/>
      <c r="N48"/>
      <c r="O48"/>
      <c r="P48"/>
      <c r="Q48"/>
      <c r="R48"/>
      <c r="S48"/>
    </row>
    <row r="49" spans="1:19" x14ac:dyDescent="0.25">
      <c r="A49"/>
      <c r="B49"/>
      <c r="C49"/>
      <c r="D49"/>
      <c r="E49"/>
      <c r="F49"/>
      <c r="G49"/>
      <c r="H49"/>
      <c r="I49"/>
      <c r="J49"/>
      <c r="K49"/>
      <c r="L49"/>
      <c r="M49"/>
      <c r="N49"/>
      <c r="O49"/>
      <c r="P49"/>
      <c r="Q49"/>
      <c r="R49"/>
      <c r="S49"/>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AA162"/>
  <sheetViews>
    <sheetView zoomScale="82" zoomScaleNormal="82" workbookViewId="0">
      <selection activeCell="Z23" sqref="Z23:AA23"/>
    </sheetView>
  </sheetViews>
  <sheetFormatPr defaultRowHeight="15" x14ac:dyDescent="0.25"/>
  <cols>
    <col min="1" max="1" width="26.85546875" customWidth="1"/>
    <col min="2" max="17" width="10" customWidth="1"/>
    <col min="18" max="18" width="11.7109375" bestFit="1" customWidth="1"/>
    <col min="19" max="21" width="10" customWidth="1"/>
    <col min="22" max="22" width="11.42578125" customWidth="1"/>
    <col min="23" max="23" width="10.5703125" customWidth="1"/>
    <col min="24" max="24" width="12" customWidth="1"/>
    <col min="25" max="25" width="10" customWidth="1"/>
    <col min="26" max="26" width="10.140625" customWidth="1"/>
    <col min="257" max="257" width="23.85546875" customWidth="1"/>
    <col min="258" max="281" width="5.7109375" customWidth="1"/>
    <col min="282" max="282" width="10.7109375" customWidth="1"/>
    <col min="513" max="513" width="23.85546875" customWidth="1"/>
    <col min="514" max="537" width="5.7109375" customWidth="1"/>
    <col min="538" max="538" width="10.7109375" customWidth="1"/>
    <col min="769" max="769" width="23.85546875" customWidth="1"/>
    <col min="770" max="793" width="5.7109375" customWidth="1"/>
    <col min="794" max="794" width="10.7109375" customWidth="1"/>
    <col min="1025" max="1025" width="23.85546875" customWidth="1"/>
    <col min="1026" max="1049" width="5.7109375" customWidth="1"/>
    <col min="1050" max="1050" width="10.7109375" customWidth="1"/>
    <col min="1281" max="1281" width="23.85546875" customWidth="1"/>
    <col min="1282" max="1305" width="5.7109375" customWidth="1"/>
    <col min="1306" max="1306" width="10.7109375" customWidth="1"/>
    <col min="1537" max="1537" width="23.85546875" customWidth="1"/>
    <col min="1538" max="1561" width="5.7109375" customWidth="1"/>
    <col min="1562" max="1562" width="10.7109375" customWidth="1"/>
    <col min="1793" max="1793" width="23.85546875" customWidth="1"/>
    <col min="1794" max="1817" width="5.7109375" customWidth="1"/>
    <col min="1818" max="1818" width="10.7109375" customWidth="1"/>
    <col min="2049" max="2049" width="23.85546875" customWidth="1"/>
    <col min="2050" max="2073" width="5.7109375" customWidth="1"/>
    <col min="2074" max="2074" width="10.7109375" customWidth="1"/>
    <col min="2305" max="2305" width="23.85546875" customWidth="1"/>
    <col min="2306" max="2329" width="5.7109375" customWidth="1"/>
    <col min="2330" max="2330" width="10.7109375" customWidth="1"/>
    <col min="2561" max="2561" width="23.85546875" customWidth="1"/>
    <col min="2562" max="2585" width="5.7109375" customWidth="1"/>
    <col min="2586" max="2586" width="10.7109375" customWidth="1"/>
    <col min="2817" max="2817" width="23.85546875" customWidth="1"/>
    <col min="2818" max="2841" width="5.7109375" customWidth="1"/>
    <col min="2842" max="2842" width="10.7109375" customWidth="1"/>
    <col min="3073" max="3073" width="23.85546875" customWidth="1"/>
    <col min="3074" max="3097" width="5.7109375" customWidth="1"/>
    <col min="3098" max="3098" width="10.7109375" customWidth="1"/>
    <col min="3329" max="3329" width="23.85546875" customWidth="1"/>
    <col min="3330" max="3353" width="5.7109375" customWidth="1"/>
    <col min="3354" max="3354" width="10.7109375" customWidth="1"/>
    <col min="3585" max="3585" width="23.85546875" customWidth="1"/>
    <col min="3586" max="3609" width="5.7109375" customWidth="1"/>
    <col min="3610" max="3610" width="10.7109375" customWidth="1"/>
    <col min="3841" max="3841" width="23.85546875" customWidth="1"/>
    <col min="3842" max="3865" width="5.7109375" customWidth="1"/>
    <col min="3866" max="3866" width="10.7109375" customWidth="1"/>
    <col min="4097" max="4097" width="23.85546875" customWidth="1"/>
    <col min="4098" max="4121" width="5.7109375" customWidth="1"/>
    <col min="4122" max="4122" width="10.7109375" customWidth="1"/>
    <col min="4353" max="4353" width="23.85546875" customWidth="1"/>
    <col min="4354" max="4377" width="5.7109375" customWidth="1"/>
    <col min="4378" max="4378" width="10.7109375" customWidth="1"/>
    <col min="4609" max="4609" width="23.85546875" customWidth="1"/>
    <col min="4610" max="4633" width="5.7109375" customWidth="1"/>
    <col min="4634" max="4634" width="10.7109375" customWidth="1"/>
    <col min="4865" max="4865" width="23.85546875" customWidth="1"/>
    <col min="4866" max="4889" width="5.7109375" customWidth="1"/>
    <col min="4890" max="4890" width="10.7109375" customWidth="1"/>
    <col min="5121" max="5121" width="23.85546875" customWidth="1"/>
    <col min="5122" max="5145" width="5.7109375" customWidth="1"/>
    <col min="5146" max="5146" width="10.7109375" customWidth="1"/>
    <col min="5377" max="5377" width="23.85546875" customWidth="1"/>
    <col min="5378" max="5401" width="5.7109375" customWidth="1"/>
    <col min="5402" max="5402" width="10.7109375" customWidth="1"/>
    <col min="5633" max="5633" width="23.85546875" customWidth="1"/>
    <col min="5634" max="5657" width="5.7109375" customWidth="1"/>
    <col min="5658" max="5658" width="10.7109375" customWidth="1"/>
    <col min="5889" max="5889" width="23.85546875" customWidth="1"/>
    <col min="5890" max="5913" width="5.7109375" customWidth="1"/>
    <col min="5914" max="5914" width="10.7109375" customWidth="1"/>
    <col min="6145" max="6145" width="23.85546875" customWidth="1"/>
    <col min="6146" max="6169" width="5.7109375" customWidth="1"/>
    <col min="6170" max="6170" width="10.7109375" customWidth="1"/>
    <col min="6401" max="6401" width="23.85546875" customWidth="1"/>
    <col min="6402" max="6425" width="5.7109375" customWidth="1"/>
    <col min="6426" max="6426" width="10.7109375" customWidth="1"/>
    <col min="6657" max="6657" width="23.85546875" customWidth="1"/>
    <col min="6658" max="6681" width="5.7109375" customWidth="1"/>
    <col min="6682" max="6682" width="10.7109375" customWidth="1"/>
    <col min="6913" max="6913" width="23.85546875" customWidth="1"/>
    <col min="6914" max="6937" width="5.7109375" customWidth="1"/>
    <col min="6938" max="6938" width="10.7109375" customWidth="1"/>
    <col min="7169" max="7169" width="23.85546875" customWidth="1"/>
    <col min="7170" max="7193" width="5.7109375" customWidth="1"/>
    <col min="7194" max="7194" width="10.7109375" customWidth="1"/>
    <col min="7425" max="7425" width="23.85546875" customWidth="1"/>
    <col min="7426" max="7449" width="5.7109375" customWidth="1"/>
    <col min="7450" max="7450" width="10.7109375" customWidth="1"/>
    <col min="7681" max="7681" width="23.85546875" customWidth="1"/>
    <col min="7682" max="7705" width="5.7109375" customWidth="1"/>
    <col min="7706" max="7706" width="10.7109375" customWidth="1"/>
    <col min="7937" max="7937" width="23.85546875" customWidth="1"/>
    <col min="7938" max="7961" width="5.7109375" customWidth="1"/>
    <col min="7962" max="7962" width="10.7109375" customWidth="1"/>
    <col min="8193" max="8193" width="23.85546875" customWidth="1"/>
    <col min="8194" max="8217" width="5.7109375" customWidth="1"/>
    <col min="8218" max="8218" width="10.7109375" customWidth="1"/>
    <col min="8449" max="8449" width="23.85546875" customWidth="1"/>
    <col min="8450" max="8473" width="5.7109375" customWidth="1"/>
    <col min="8474" max="8474" width="10.7109375" customWidth="1"/>
    <col min="8705" max="8705" width="23.85546875" customWidth="1"/>
    <col min="8706" max="8729" width="5.7109375" customWidth="1"/>
    <col min="8730" max="8730" width="10.7109375" customWidth="1"/>
    <col min="8961" max="8961" width="23.85546875" customWidth="1"/>
    <col min="8962" max="8985" width="5.7109375" customWidth="1"/>
    <col min="8986" max="8986" width="10.7109375" customWidth="1"/>
    <col min="9217" max="9217" width="23.85546875" customWidth="1"/>
    <col min="9218" max="9241" width="5.7109375" customWidth="1"/>
    <col min="9242" max="9242" width="10.7109375" customWidth="1"/>
    <col min="9473" max="9473" width="23.85546875" customWidth="1"/>
    <col min="9474" max="9497" width="5.7109375" customWidth="1"/>
    <col min="9498" max="9498" width="10.7109375" customWidth="1"/>
    <col min="9729" max="9729" width="23.85546875" customWidth="1"/>
    <col min="9730" max="9753" width="5.7109375" customWidth="1"/>
    <col min="9754" max="9754" width="10.7109375" customWidth="1"/>
    <col min="9985" max="9985" width="23.85546875" customWidth="1"/>
    <col min="9986" max="10009" width="5.7109375" customWidth="1"/>
    <col min="10010" max="10010" width="10.7109375" customWidth="1"/>
    <col min="10241" max="10241" width="23.85546875" customWidth="1"/>
    <col min="10242" max="10265" width="5.7109375" customWidth="1"/>
    <col min="10266" max="10266" width="10.7109375" customWidth="1"/>
    <col min="10497" max="10497" width="23.85546875" customWidth="1"/>
    <col min="10498" max="10521" width="5.7109375" customWidth="1"/>
    <col min="10522" max="10522" width="10.7109375" customWidth="1"/>
    <col min="10753" max="10753" width="23.85546875" customWidth="1"/>
    <col min="10754" max="10777" width="5.7109375" customWidth="1"/>
    <col min="10778" max="10778" width="10.7109375" customWidth="1"/>
    <col min="11009" max="11009" width="23.85546875" customWidth="1"/>
    <col min="11010" max="11033" width="5.7109375" customWidth="1"/>
    <col min="11034" max="11034" width="10.7109375" customWidth="1"/>
    <col min="11265" max="11265" width="23.85546875" customWidth="1"/>
    <col min="11266" max="11289" width="5.7109375" customWidth="1"/>
    <col min="11290" max="11290" width="10.7109375" customWidth="1"/>
    <col min="11521" max="11521" width="23.85546875" customWidth="1"/>
    <col min="11522" max="11545" width="5.7109375" customWidth="1"/>
    <col min="11546" max="11546" width="10.7109375" customWidth="1"/>
    <col min="11777" max="11777" width="23.85546875" customWidth="1"/>
    <col min="11778" max="11801" width="5.7109375" customWidth="1"/>
    <col min="11802" max="11802" width="10.7109375" customWidth="1"/>
    <col min="12033" max="12033" width="23.85546875" customWidth="1"/>
    <col min="12034" max="12057" width="5.7109375" customWidth="1"/>
    <col min="12058" max="12058" width="10.7109375" customWidth="1"/>
    <col min="12289" max="12289" width="23.85546875" customWidth="1"/>
    <col min="12290" max="12313" width="5.7109375" customWidth="1"/>
    <col min="12314" max="12314" width="10.7109375" customWidth="1"/>
    <col min="12545" max="12545" width="23.85546875" customWidth="1"/>
    <col min="12546" max="12569" width="5.7109375" customWidth="1"/>
    <col min="12570" max="12570" width="10.7109375" customWidth="1"/>
    <col min="12801" max="12801" width="23.85546875" customWidth="1"/>
    <col min="12802" max="12825" width="5.7109375" customWidth="1"/>
    <col min="12826" max="12826" width="10.7109375" customWidth="1"/>
    <col min="13057" max="13057" width="23.85546875" customWidth="1"/>
    <col min="13058" max="13081" width="5.7109375" customWidth="1"/>
    <col min="13082" max="13082" width="10.7109375" customWidth="1"/>
    <col min="13313" max="13313" width="23.85546875" customWidth="1"/>
    <col min="13314" max="13337" width="5.7109375" customWidth="1"/>
    <col min="13338" max="13338" width="10.7109375" customWidth="1"/>
    <col min="13569" max="13569" width="23.85546875" customWidth="1"/>
    <col min="13570" max="13593" width="5.7109375" customWidth="1"/>
    <col min="13594" max="13594" width="10.7109375" customWidth="1"/>
    <col min="13825" max="13825" width="23.85546875" customWidth="1"/>
    <col min="13826" max="13849" width="5.7109375" customWidth="1"/>
    <col min="13850" max="13850" width="10.7109375" customWidth="1"/>
    <col min="14081" max="14081" width="23.85546875" customWidth="1"/>
    <col min="14082" max="14105" width="5.7109375" customWidth="1"/>
    <col min="14106" max="14106" width="10.7109375" customWidth="1"/>
    <col min="14337" max="14337" width="23.85546875" customWidth="1"/>
    <col min="14338" max="14361" width="5.7109375" customWidth="1"/>
    <col min="14362" max="14362" width="10.7109375" customWidth="1"/>
    <col min="14593" max="14593" width="23.85546875" customWidth="1"/>
    <col min="14594" max="14617" width="5.7109375" customWidth="1"/>
    <col min="14618" max="14618" width="10.7109375" customWidth="1"/>
    <col min="14849" max="14849" width="23.85546875" customWidth="1"/>
    <col min="14850" max="14873" width="5.7109375" customWidth="1"/>
    <col min="14874" max="14874" width="10.7109375" customWidth="1"/>
    <col min="15105" max="15105" width="23.85546875" customWidth="1"/>
    <col min="15106" max="15129" width="5.7109375" customWidth="1"/>
    <col min="15130" max="15130" width="10.7109375" customWidth="1"/>
    <col min="15361" max="15361" width="23.85546875" customWidth="1"/>
    <col min="15362" max="15385" width="5.7109375" customWidth="1"/>
    <col min="15386" max="15386" width="10.7109375" customWidth="1"/>
    <col min="15617" max="15617" width="23.85546875" customWidth="1"/>
    <col min="15618" max="15641" width="5.7109375" customWidth="1"/>
    <col min="15642" max="15642" width="10.7109375" customWidth="1"/>
    <col min="15873" max="15873" width="23.85546875" customWidth="1"/>
    <col min="15874" max="15897" width="5.7109375" customWidth="1"/>
    <col min="15898" max="15898" width="10.7109375" customWidth="1"/>
    <col min="16129" max="16129" width="23.85546875" customWidth="1"/>
    <col min="16130" max="16153" width="5.7109375" customWidth="1"/>
    <col min="16154" max="16154" width="10.7109375" customWidth="1"/>
  </cols>
  <sheetData>
    <row r="1" spans="1:27" x14ac:dyDescent="0.25">
      <c r="A1" s="129"/>
      <c r="B1" s="36"/>
      <c r="C1" s="36"/>
      <c r="D1" s="36"/>
      <c r="E1" s="36"/>
      <c r="F1" s="36"/>
      <c r="G1" s="36"/>
      <c r="H1" s="36"/>
      <c r="I1" s="36"/>
      <c r="J1" s="133"/>
      <c r="K1" s="36"/>
      <c r="L1" s="36" t="s">
        <v>220</v>
      </c>
      <c r="M1" s="36"/>
      <c r="N1" s="36"/>
      <c r="O1" s="36"/>
      <c r="P1" s="36"/>
      <c r="Q1" s="36"/>
      <c r="R1" s="36"/>
      <c r="S1" s="36"/>
      <c r="T1" s="36"/>
      <c r="U1" s="36"/>
      <c r="V1" s="36"/>
      <c r="W1" s="36"/>
      <c r="X1" s="36"/>
      <c r="Y1" s="36"/>
      <c r="Z1" s="36"/>
      <c r="AA1" s="131"/>
    </row>
    <row r="2" spans="1:27" ht="9.75" customHeight="1" thickBot="1" x14ac:dyDescent="0.3">
      <c r="A2" s="37"/>
      <c r="B2" s="130"/>
      <c r="C2" s="130"/>
      <c r="D2" s="130"/>
      <c r="E2" s="130"/>
      <c r="F2" s="130"/>
      <c r="G2" s="130"/>
      <c r="H2" s="130"/>
      <c r="I2" s="130"/>
      <c r="J2" s="130"/>
      <c r="K2" s="130"/>
      <c r="L2" s="130"/>
      <c r="M2" s="130"/>
      <c r="N2" s="130"/>
      <c r="O2" s="130"/>
      <c r="P2" s="130"/>
      <c r="Q2" s="130"/>
      <c r="R2" s="130"/>
      <c r="S2" s="130"/>
      <c r="T2" s="130"/>
      <c r="U2" s="130"/>
      <c r="V2" s="130"/>
      <c r="W2" s="130"/>
      <c r="X2" s="130"/>
      <c r="Y2" s="130"/>
      <c r="Z2" s="130"/>
      <c r="AA2" s="132"/>
    </row>
    <row r="3" spans="1:27" x14ac:dyDescent="0.25">
      <c r="A3" s="121"/>
      <c r="B3" s="122" t="s">
        <v>0</v>
      </c>
      <c r="C3" s="123"/>
      <c r="D3" s="124" t="s">
        <v>1</v>
      </c>
      <c r="E3" s="125"/>
      <c r="F3" s="122" t="s">
        <v>2</v>
      </c>
      <c r="G3" s="123"/>
      <c r="H3" s="124" t="s">
        <v>3</v>
      </c>
      <c r="I3" s="125"/>
      <c r="J3" s="126" t="s">
        <v>4</v>
      </c>
      <c r="K3" s="127"/>
      <c r="L3" s="124" t="s">
        <v>5</v>
      </c>
      <c r="M3" s="125"/>
      <c r="N3" s="122" t="s">
        <v>6</v>
      </c>
      <c r="O3" s="123"/>
      <c r="P3" s="124" t="s">
        <v>7</v>
      </c>
      <c r="Q3" s="125"/>
      <c r="R3" s="122" t="s">
        <v>8</v>
      </c>
      <c r="S3" s="123"/>
      <c r="T3" s="124" t="s">
        <v>9</v>
      </c>
      <c r="U3" s="125"/>
      <c r="V3" s="122" t="s">
        <v>10</v>
      </c>
      <c r="W3" s="128"/>
      <c r="X3" s="144" t="s">
        <v>190</v>
      </c>
      <c r="Y3" s="145"/>
      <c r="Z3" s="178" t="s">
        <v>12</v>
      </c>
      <c r="AA3" s="179"/>
    </row>
    <row r="4" spans="1:27" ht="15.75" thickBot="1" x14ac:dyDescent="0.3">
      <c r="A4" s="38"/>
      <c r="B4" s="44" t="s">
        <v>48</v>
      </c>
      <c r="C4" s="45" t="s">
        <v>49</v>
      </c>
      <c r="D4" s="42" t="s">
        <v>50</v>
      </c>
      <c r="E4" s="43" t="s">
        <v>51</v>
      </c>
      <c r="F4" s="44" t="s">
        <v>50</v>
      </c>
      <c r="G4" s="45" t="s">
        <v>51</v>
      </c>
      <c r="H4" s="42" t="s">
        <v>50</v>
      </c>
      <c r="I4" s="43" t="s">
        <v>51</v>
      </c>
      <c r="J4" s="44" t="s">
        <v>50</v>
      </c>
      <c r="K4" s="45" t="s">
        <v>51</v>
      </c>
      <c r="L4" s="42" t="s">
        <v>50</v>
      </c>
      <c r="M4" s="43" t="s">
        <v>51</v>
      </c>
      <c r="N4" s="44" t="s">
        <v>50</v>
      </c>
      <c r="O4" s="45" t="s">
        <v>51</v>
      </c>
      <c r="P4" s="42" t="s">
        <v>50</v>
      </c>
      <c r="Q4" s="43" t="s">
        <v>51</v>
      </c>
      <c r="R4" s="44" t="s">
        <v>50</v>
      </c>
      <c r="S4" s="45" t="s">
        <v>51</v>
      </c>
      <c r="T4" s="42" t="s">
        <v>50</v>
      </c>
      <c r="U4" s="43" t="s">
        <v>51</v>
      </c>
      <c r="V4" s="44" t="s">
        <v>50</v>
      </c>
      <c r="W4" s="120" t="s">
        <v>51</v>
      </c>
      <c r="X4" s="42" t="s">
        <v>50</v>
      </c>
      <c r="Y4" s="43" t="s">
        <v>51</v>
      </c>
      <c r="Z4" s="180" t="s">
        <v>50</v>
      </c>
      <c r="AA4" s="181" t="s">
        <v>51</v>
      </c>
    </row>
    <row r="5" spans="1:27" x14ac:dyDescent="0.25">
      <c r="A5" s="5" t="s">
        <v>52</v>
      </c>
      <c r="B5" s="110">
        <v>5</v>
      </c>
      <c r="C5" s="110">
        <v>0</v>
      </c>
      <c r="D5" s="111">
        <v>0</v>
      </c>
      <c r="E5" s="111">
        <v>1</v>
      </c>
      <c r="F5" s="110">
        <v>0</v>
      </c>
      <c r="G5" s="110">
        <v>0</v>
      </c>
      <c r="H5" s="111">
        <v>0</v>
      </c>
      <c r="I5" s="111">
        <v>6</v>
      </c>
      <c r="J5" s="110">
        <v>0</v>
      </c>
      <c r="K5" s="110">
        <v>0</v>
      </c>
      <c r="L5" s="111">
        <v>0</v>
      </c>
      <c r="M5" s="111">
        <v>0</v>
      </c>
      <c r="N5" s="110">
        <v>3</v>
      </c>
      <c r="O5" s="110">
        <v>0</v>
      </c>
      <c r="P5" s="49">
        <v>0</v>
      </c>
      <c r="Q5" s="49">
        <v>1</v>
      </c>
      <c r="R5" s="50">
        <v>0</v>
      </c>
      <c r="S5" s="51">
        <v>3</v>
      </c>
      <c r="T5" s="52">
        <v>1</v>
      </c>
      <c r="U5" s="53">
        <v>2</v>
      </c>
      <c r="V5" s="50">
        <v>1</v>
      </c>
      <c r="W5" s="117">
        <v>0</v>
      </c>
      <c r="X5" s="52"/>
      <c r="Y5" s="53"/>
      <c r="Z5" s="188">
        <f>SUM(B5,D5,F5,H5,J5,L5,N5,P5,R5,T5,V5,X5)</f>
        <v>10</v>
      </c>
      <c r="AA5" s="189">
        <f>SUM(C5,E5,G5,I5,K5,M5,O5,Q5,S5,U5,W5,Y5)</f>
        <v>13</v>
      </c>
    </row>
    <row r="6" spans="1:27" x14ac:dyDescent="0.25">
      <c r="A6" s="6" t="s">
        <v>53</v>
      </c>
      <c r="B6" s="112">
        <v>1</v>
      </c>
      <c r="C6" s="112">
        <v>35</v>
      </c>
      <c r="D6" s="113">
        <v>2</v>
      </c>
      <c r="E6" s="113">
        <v>40</v>
      </c>
      <c r="F6" s="112">
        <v>0</v>
      </c>
      <c r="G6" s="112">
        <v>19</v>
      </c>
      <c r="H6" s="113">
        <v>3</v>
      </c>
      <c r="I6" s="113">
        <v>21</v>
      </c>
      <c r="J6" s="112">
        <v>1</v>
      </c>
      <c r="K6" s="112">
        <v>17</v>
      </c>
      <c r="L6" s="113">
        <v>0</v>
      </c>
      <c r="M6" s="113">
        <v>26</v>
      </c>
      <c r="N6" s="112">
        <v>8</v>
      </c>
      <c r="O6" s="112">
        <v>28</v>
      </c>
      <c r="P6" s="54">
        <v>6</v>
      </c>
      <c r="Q6" s="54">
        <v>18</v>
      </c>
      <c r="R6" s="50">
        <v>1</v>
      </c>
      <c r="S6" s="51">
        <v>35</v>
      </c>
      <c r="T6" s="52">
        <v>5</v>
      </c>
      <c r="U6" s="53">
        <v>24</v>
      </c>
      <c r="V6" s="55">
        <v>3</v>
      </c>
      <c r="W6" s="117">
        <v>16</v>
      </c>
      <c r="X6" s="57"/>
      <c r="Y6" s="58"/>
      <c r="Z6" s="188">
        <f t="shared" ref="Z6:Z71" si="0">SUM(B6,D6,F6,H6,J6,L6,N6,P6,R6,T6,V6,X6)</f>
        <v>30</v>
      </c>
      <c r="AA6" s="189">
        <f t="shared" ref="AA6:AA71" si="1">SUM(C6,E6,G6,I6,K6,M6,O6,Q6,S6,U6,W6,Y6)</f>
        <v>279</v>
      </c>
    </row>
    <row r="7" spans="1:27" x14ac:dyDescent="0.25">
      <c r="A7" s="7" t="s">
        <v>54</v>
      </c>
      <c r="B7" s="112">
        <v>0</v>
      </c>
      <c r="C7" s="112">
        <v>3</v>
      </c>
      <c r="D7" s="113">
        <v>2</v>
      </c>
      <c r="E7" s="113">
        <v>1</v>
      </c>
      <c r="F7" s="112">
        <v>0</v>
      </c>
      <c r="G7" s="112">
        <v>2</v>
      </c>
      <c r="H7" s="113">
        <v>2</v>
      </c>
      <c r="I7" s="113">
        <v>2</v>
      </c>
      <c r="J7" s="112">
        <v>0</v>
      </c>
      <c r="K7" s="112">
        <v>0</v>
      </c>
      <c r="L7" s="113">
        <v>1</v>
      </c>
      <c r="M7" s="113">
        <v>0</v>
      </c>
      <c r="N7" s="112">
        <v>0</v>
      </c>
      <c r="O7" s="112">
        <v>1</v>
      </c>
      <c r="P7" s="54">
        <v>0</v>
      </c>
      <c r="Q7" s="54">
        <v>5</v>
      </c>
      <c r="R7" s="46">
        <v>2</v>
      </c>
      <c r="S7" s="56">
        <v>2</v>
      </c>
      <c r="T7" s="57">
        <v>0</v>
      </c>
      <c r="U7" s="58">
        <v>1</v>
      </c>
      <c r="V7" s="59">
        <v>1</v>
      </c>
      <c r="W7" s="118">
        <v>1</v>
      </c>
      <c r="X7" s="57"/>
      <c r="Y7" s="58"/>
      <c r="Z7" s="188">
        <f t="shared" si="0"/>
        <v>8</v>
      </c>
      <c r="AA7" s="189">
        <f t="shared" si="1"/>
        <v>18</v>
      </c>
    </row>
    <row r="8" spans="1:27" x14ac:dyDescent="0.25">
      <c r="A8" s="7" t="s">
        <v>55</v>
      </c>
      <c r="B8" s="40">
        <v>0</v>
      </c>
      <c r="C8" s="40">
        <v>0</v>
      </c>
      <c r="D8" s="41">
        <v>0</v>
      </c>
      <c r="E8" s="41">
        <v>0</v>
      </c>
      <c r="F8" s="40">
        <v>0</v>
      </c>
      <c r="G8" s="40">
        <v>0</v>
      </c>
      <c r="H8" s="41">
        <v>0</v>
      </c>
      <c r="I8" s="41">
        <v>0</v>
      </c>
      <c r="J8" s="40">
        <v>0</v>
      </c>
      <c r="K8" s="40">
        <v>0</v>
      </c>
      <c r="L8" s="41">
        <v>0</v>
      </c>
      <c r="M8" s="41">
        <v>0</v>
      </c>
      <c r="N8" s="40">
        <v>0</v>
      </c>
      <c r="O8" s="40">
        <v>0</v>
      </c>
      <c r="P8" s="54">
        <v>0</v>
      </c>
      <c r="Q8" s="54">
        <v>0</v>
      </c>
      <c r="R8" s="46">
        <v>0</v>
      </c>
      <c r="S8" s="56">
        <v>0</v>
      </c>
      <c r="T8" s="57">
        <v>0</v>
      </c>
      <c r="U8" s="58">
        <v>0</v>
      </c>
      <c r="V8" s="59">
        <v>0</v>
      </c>
      <c r="W8" s="118">
        <v>0</v>
      </c>
      <c r="X8" s="57"/>
      <c r="Y8" s="58"/>
      <c r="Z8" s="188">
        <f t="shared" si="0"/>
        <v>0</v>
      </c>
      <c r="AA8" s="189">
        <f t="shared" si="1"/>
        <v>0</v>
      </c>
    </row>
    <row r="9" spans="1:27" x14ac:dyDescent="0.25">
      <c r="A9" s="7" t="s">
        <v>56</v>
      </c>
      <c r="B9" s="40">
        <v>0</v>
      </c>
      <c r="C9" s="40">
        <v>0</v>
      </c>
      <c r="D9" s="41">
        <v>0</v>
      </c>
      <c r="E9" s="41">
        <v>0</v>
      </c>
      <c r="F9" s="40">
        <v>0</v>
      </c>
      <c r="G9" s="40">
        <v>0</v>
      </c>
      <c r="H9" s="41">
        <v>0</v>
      </c>
      <c r="I9" s="41">
        <v>0</v>
      </c>
      <c r="J9" s="40">
        <v>0</v>
      </c>
      <c r="K9" s="40">
        <v>0</v>
      </c>
      <c r="L9" s="41">
        <v>0</v>
      </c>
      <c r="M9" s="41">
        <v>0</v>
      </c>
      <c r="N9" s="40">
        <v>0</v>
      </c>
      <c r="O9" s="40">
        <v>0</v>
      </c>
      <c r="P9" s="54">
        <v>0</v>
      </c>
      <c r="Q9" s="54">
        <v>0</v>
      </c>
      <c r="R9" s="46">
        <v>0</v>
      </c>
      <c r="S9" s="56">
        <v>1</v>
      </c>
      <c r="T9" s="57">
        <v>0</v>
      </c>
      <c r="U9" s="58">
        <v>0</v>
      </c>
      <c r="V9" s="59">
        <v>0</v>
      </c>
      <c r="W9" s="118">
        <v>0</v>
      </c>
      <c r="X9" s="57"/>
      <c r="Y9" s="58"/>
      <c r="Z9" s="188">
        <f t="shared" si="0"/>
        <v>0</v>
      </c>
      <c r="AA9" s="189">
        <f t="shared" si="1"/>
        <v>1</v>
      </c>
    </row>
    <row r="10" spans="1:27" x14ac:dyDescent="0.25">
      <c r="A10" s="7" t="s">
        <v>57</v>
      </c>
      <c r="B10" s="40">
        <v>0</v>
      </c>
      <c r="C10" s="40">
        <v>0</v>
      </c>
      <c r="D10" s="41">
        <v>0</v>
      </c>
      <c r="E10" s="41">
        <v>0</v>
      </c>
      <c r="F10" s="40">
        <v>0</v>
      </c>
      <c r="G10" s="40">
        <v>0</v>
      </c>
      <c r="H10" s="41">
        <v>0</v>
      </c>
      <c r="I10" s="41">
        <v>0</v>
      </c>
      <c r="J10" s="40">
        <v>0</v>
      </c>
      <c r="K10" s="40">
        <v>0</v>
      </c>
      <c r="L10" s="41">
        <v>0</v>
      </c>
      <c r="M10" s="41">
        <v>0</v>
      </c>
      <c r="N10" s="40">
        <v>0</v>
      </c>
      <c r="O10" s="40">
        <v>0</v>
      </c>
      <c r="P10" s="54">
        <v>0</v>
      </c>
      <c r="Q10" s="54">
        <v>0</v>
      </c>
      <c r="R10" s="46">
        <v>0</v>
      </c>
      <c r="S10" s="56">
        <v>0</v>
      </c>
      <c r="T10" s="57">
        <v>0</v>
      </c>
      <c r="U10" s="58">
        <v>0</v>
      </c>
      <c r="V10" s="59">
        <v>0</v>
      </c>
      <c r="W10" s="118">
        <v>0</v>
      </c>
      <c r="X10" s="57"/>
      <c r="Y10" s="58"/>
      <c r="Z10" s="188">
        <f t="shared" si="0"/>
        <v>0</v>
      </c>
      <c r="AA10" s="189">
        <f t="shared" si="1"/>
        <v>0</v>
      </c>
    </row>
    <row r="11" spans="1:27" x14ac:dyDescent="0.25">
      <c r="A11" s="7" t="s">
        <v>191</v>
      </c>
      <c r="B11" s="112">
        <v>0</v>
      </c>
      <c r="C11" s="112">
        <v>1</v>
      </c>
      <c r="D11" s="113">
        <v>0</v>
      </c>
      <c r="E11" s="113">
        <v>2</v>
      </c>
      <c r="F11" s="112">
        <v>0</v>
      </c>
      <c r="G11" s="112">
        <v>3</v>
      </c>
      <c r="H11" s="113">
        <v>1</v>
      </c>
      <c r="I11" s="113">
        <v>2</v>
      </c>
      <c r="J11" s="112">
        <v>1</v>
      </c>
      <c r="K11" s="112">
        <v>5</v>
      </c>
      <c r="L11" s="113">
        <v>0</v>
      </c>
      <c r="M11" s="113">
        <v>1</v>
      </c>
      <c r="N11" s="112">
        <v>2</v>
      </c>
      <c r="O11" s="112">
        <v>1</v>
      </c>
      <c r="P11" s="60">
        <v>2</v>
      </c>
      <c r="Q11" s="54">
        <v>4</v>
      </c>
      <c r="R11" s="46">
        <v>0</v>
      </c>
      <c r="S11" s="56">
        <v>2</v>
      </c>
      <c r="T11" s="57">
        <v>0</v>
      </c>
      <c r="U11" s="58">
        <v>6</v>
      </c>
      <c r="V11" s="59">
        <v>0</v>
      </c>
      <c r="W11" s="118">
        <v>5</v>
      </c>
      <c r="X11" s="57"/>
      <c r="Y11" s="58"/>
      <c r="Z11" s="188">
        <f t="shared" si="0"/>
        <v>6</v>
      </c>
      <c r="AA11" s="189">
        <f t="shared" si="1"/>
        <v>32</v>
      </c>
    </row>
    <row r="12" spans="1:27" x14ac:dyDescent="0.25">
      <c r="A12" s="7" t="s">
        <v>58</v>
      </c>
      <c r="B12" s="112">
        <v>0</v>
      </c>
      <c r="C12" s="112">
        <v>1</v>
      </c>
      <c r="D12" s="113">
        <v>0</v>
      </c>
      <c r="E12" s="113">
        <v>2</v>
      </c>
      <c r="F12" s="112">
        <v>0</v>
      </c>
      <c r="G12" s="112">
        <v>3</v>
      </c>
      <c r="H12" s="113">
        <v>0</v>
      </c>
      <c r="I12" s="113">
        <v>3</v>
      </c>
      <c r="J12" s="112">
        <v>0</v>
      </c>
      <c r="K12" s="112">
        <v>0</v>
      </c>
      <c r="L12" s="113">
        <v>0</v>
      </c>
      <c r="M12" s="113">
        <v>2</v>
      </c>
      <c r="N12" s="112">
        <v>0</v>
      </c>
      <c r="O12" s="112">
        <v>0</v>
      </c>
      <c r="P12" s="60">
        <v>0</v>
      </c>
      <c r="Q12" s="60">
        <v>6</v>
      </c>
      <c r="R12" s="46">
        <v>0</v>
      </c>
      <c r="S12" s="56">
        <v>4</v>
      </c>
      <c r="T12" s="57">
        <v>0</v>
      </c>
      <c r="U12" s="58">
        <v>4</v>
      </c>
      <c r="V12" s="59">
        <v>0</v>
      </c>
      <c r="W12" s="118">
        <v>7</v>
      </c>
      <c r="X12" s="57"/>
      <c r="Y12" s="58"/>
      <c r="Z12" s="188">
        <f t="shared" si="0"/>
        <v>0</v>
      </c>
      <c r="AA12" s="189">
        <f t="shared" si="1"/>
        <v>32</v>
      </c>
    </row>
    <row r="13" spans="1:27" x14ac:dyDescent="0.25">
      <c r="A13" s="7" t="s">
        <v>59</v>
      </c>
      <c r="B13" s="112">
        <v>1</v>
      </c>
      <c r="C13" s="112">
        <v>0</v>
      </c>
      <c r="D13" s="113">
        <v>0</v>
      </c>
      <c r="E13" s="113">
        <v>1</v>
      </c>
      <c r="F13" s="112">
        <v>0</v>
      </c>
      <c r="G13" s="112">
        <v>2</v>
      </c>
      <c r="H13" s="113">
        <v>1</v>
      </c>
      <c r="I13" s="113">
        <v>2</v>
      </c>
      <c r="J13" s="112">
        <v>2</v>
      </c>
      <c r="K13" s="112">
        <v>6</v>
      </c>
      <c r="L13" s="113">
        <v>0</v>
      </c>
      <c r="M13" s="113">
        <v>0</v>
      </c>
      <c r="N13" s="112">
        <v>1</v>
      </c>
      <c r="O13" s="112">
        <v>2</v>
      </c>
      <c r="P13" s="60">
        <v>0</v>
      </c>
      <c r="Q13" s="54">
        <v>2</v>
      </c>
      <c r="R13" s="46">
        <v>1</v>
      </c>
      <c r="S13" s="56">
        <v>7</v>
      </c>
      <c r="T13" s="57">
        <v>0</v>
      </c>
      <c r="U13" s="58">
        <v>6</v>
      </c>
      <c r="V13" s="59">
        <v>0</v>
      </c>
      <c r="W13" s="118">
        <v>6</v>
      </c>
      <c r="X13" s="57"/>
      <c r="Y13" s="58"/>
      <c r="Z13" s="188">
        <f t="shared" si="0"/>
        <v>6</v>
      </c>
      <c r="AA13" s="189">
        <f t="shared" si="1"/>
        <v>34</v>
      </c>
    </row>
    <row r="14" spans="1:27" x14ac:dyDescent="0.25">
      <c r="A14" s="7" t="s">
        <v>60</v>
      </c>
      <c r="B14" s="112">
        <v>0</v>
      </c>
      <c r="C14" s="112">
        <v>0</v>
      </c>
      <c r="D14" s="113">
        <v>0</v>
      </c>
      <c r="E14" s="113">
        <v>4</v>
      </c>
      <c r="F14" s="112">
        <v>1</v>
      </c>
      <c r="G14" s="112">
        <v>3</v>
      </c>
      <c r="H14" s="113">
        <v>0</v>
      </c>
      <c r="I14" s="113">
        <v>0</v>
      </c>
      <c r="J14" s="112">
        <v>0</v>
      </c>
      <c r="K14" s="112">
        <v>0</v>
      </c>
      <c r="L14" s="113">
        <v>0</v>
      </c>
      <c r="M14" s="113">
        <v>1</v>
      </c>
      <c r="N14" s="112">
        <v>0</v>
      </c>
      <c r="O14" s="112">
        <v>0</v>
      </c>
      <c r="P14" s="60">
        <v>0</v>
      </c>
      <c r="Q14" s="60">
        <v>2</v>
      </c>
      <c r="R14" s="46">
        <v>0</v>
      </c>
      <c r="S14" s="56">
        <v>0</v>
      </c>
      <c r="T14" s="57">
        <v>0</v>
      </c>
      <c r="U14" s="58">
        <v>2</v>
      </c>
      <c r="V14" s="59">
        <v>0</v>
      </c>
      <c r="W14" s="118">
        <v>1</v>
      </c>
      <c r="X14" s="57"/>
      <c r="Y14" s="58"/>
      <c r="Z14" s="188">
        <f t="shared" si="0"/>
        <v>1</v>
      </c>
      <c r="AA14" s="189">
        <f t="shared" si="1"/>
        <v>13</v>
      </c>
    </row>
    <row r="15" spans="1:27" x14ac:dyDescent="0.25">
      <c r="A15" s="7" t="s">
        <v>61</v>
      </c>
      <c r="B15" s="40">
        <v>0</v>
      </c>
      <c r="C15" s="40">
        <v>1</v>
      </c>
      <c r="D15" s="41">
        <v>0</v>
      </c>
      <c r="E15" s="41">
        <v>0</v>
      </c>
      <c r="F15" s="40">
        <v>0</v>
      </c>
      <c r="G15" s="40">
        <v>0</v>
      </c>
      <c r="H15" s="41">
        <v>0</v>
      </c>
      <c r="I15" s="41">
        <v>0</v>
      </c>
      <c r="J15" s="40">
        <v>0</v>
      </c>
      <c r="K15" s="40">
        <v>0</v>
      </c>
      <c r="L15" s="41">
        <v>0</v>
      </c>
      <c r="M15" s="41">
        <v>0</v>
      </c>
      <c r="N15" s="40">
        <v>0</v>
      </c>
      <c r="O15" s="40">
        <v>0</v>
      </c>
      <c r="P15" s="60">
        <v>0</v>
      </c>
      <c r="Q15" s="60">
        <v>0</v>
      </c>
      <c r="R15" s="46">
        <v>0</v>
      </c>
      <c r="S15" s="56">
        <v>0</v>
      </c>
      <c r="T15" s="57">
        <v>0</v>
      </c>
      <c r="U15" s="58">
        <v>0</v>
      </c>
      <c r="V15" s="59">
        <v>0</v>
      </c>
      <c r="W15" s="118">
        <v>0</v>
      </c>
      <c r="X15" s="57"/>
      <c r="Y15" s="58"/>
      <c r="Z15" s="188">
        <f t="shared" si="0"/>
        <v>0</v>
      </c>
      <c r="AA15" s="189">
        <f t="shared" si="1"/>
        <v>1</v>
      </c>
    </row>
    <row r="16" spans="1:27" x14ac:dyDescent="0.25">
      <c r="A16" s="7" t="s">
        <v>62</v>
      </c>
      <c r="B16" s="112">
        <v>0</v>
      </c>
      <c r="C16" s="112">
        <v>29</v>
      </c>
      <c r="D16" s="113">
        <v>1</v>
      </c>
      <c r="E16" s="113">
        <v>53</v>
      </c>
      <c r="F16" s="112">
        <v>0</v>
      </c>
      <c r="G16" s="112">
        <v>31</v>
      </c>
      <c r="H16" s="113">
        <v>0</v>
      </c>
      <c r="I16" s="113">
        <v>30</v>
      </c>
      <c r="J16" s="112">
        <v>0</v>
      </c>
      <c r="K16" s="112">
        <v>54</v>
      </c>
      <c r="L16" s="113">
        <v>0</v>
      </c>
      <c r="M16" s="113">
        <v>39</v>
      </c>
      <c r="N16" s="112">
        <v>0</v>
      </c>
      <c r="O16" s="112">
        <v>66</v>
      </c>
      <c r="P16" s="60">
        <v>1</v>
      </c>
      <c r="Q16" s="54">
        <v>57</v>
      </c>
      <c r="R16" s="46">
        <v>0</v>
      </c>
      <c r="S16" s="56">
        <v>58</v>
      </c>
      <c r="T16" s="57">
        <v>1</v>
      </c>
      <c r="U16" s="58">
        <v>84</v>
      </c>
      <c r="V16" s="59">
        <v>4</v>
      </c>
      <c r="W16" s="118">
        <v>63</v>
      </c>
      <c r="X16" s="57"/>
      <c r="Y16" s="58"/>
      <c r="Z16" s="188">
        <f t="shared" si="0"/>
        <v>7</v>
      </c>
      <c r="AA16" s="189">
        <f t="shared" si="1"/>
        <v>564</v>
      </c>
    </row>
    <row r="17" spans="1:27" x14ac:dyDescent="0.25">
      <c r="A17" s="7" t="s">
        <v>63</v>
      </c>
      <c r="B17" s="40">
        <v>0</v>
      </c>
      <c r="C17" s="40">
        <v>0</v>
      </c>
      <c r="D17" s="41">
        <v>0</v>
      </c>
      <c r="E17" s="41">
        <v>0</v>
      </c>
      <c r="F17" s="40">
        <v>0</v>
      </c>
      <c r="G17" s="40">
        <v>0</v>
      </c>
      <c r="H17" s="41">
        <v>0</v>
      </c>
      <c r="I17" s="41">
        <v>0</v>
      </c>
      <c r="J17" s="40">
        <v>0</v>
      </c>
      <c r="K17" s="40">
        <v>0</v>
      </c>
      <c r="L17" s="41">
        <v>0</v>
      </c>
      <c r="M17" s="41">
        <v>0</v>
      </c>
      <c r="N17" s="40">
        <v>0</v>
      </c>
      <c r="O17" s="40">
        <v>0</v>
      </c>
      <c r="P17" s="60">
        <v>0</v>
      </c>
      <c r="Q17" s="60">
        <v>0</v>
      </c>
      <c r="R17" s="46">
        <v>0</v>
      </c>
      <c r="S17" s="56">
        <v>0</v>
      </c>
      <c r="T17" s="57">
        <v>0</v>
      </c>
      <c r="U17" s="58">
        <v>0</v>
      </c>
      <c r="V17" s="59">
        <v>0</v>
      </c>
      <c r="W17" s="118">
        <v>0</v>
      </c>
      <c r="X17" s="57"/>
      <c r="Y17" s="58"/>
      <c r="Z17" s="188">
        <f t="shared" si="0"/>
        <v>0</v>
      </c>
      <c r="AA17" s="189">
        <f t="shared" si="1"/>
        <v>0</v>
      </c>
    </row>
    <row r="18" spans="1:27" x14ac:dyDescent="0.25">
      <c r="A18" s="7" t="s">
        <v>64</v>
      </c>
      <c r="B18" s="112">
        <v>0</v>
      </c>
      <c r="C18" s="112">
        <v>0</v>
      </c>
      <c r="D18" s="113">
        <v>0</v>
      </c>
      <c r="E18" s="113">
        <v>0</v>
      </c>
      <c r="F18" s="112">
        <v>0</v>
      </c>
      <c r="G18" s="112">
        <v>0</v>
      </c>
      <c r="H18" s="113">
        <v>0</v>
      </c>
      <c r="I18" s="113">
        <v>0</v>
      </c>
      <c r="J18" s="112">
        <v>0</v>
      </c>
      <c r="K18" s="112">
        <v>0</v>
      </c>
      <c r="L18" s="113">
        <v>0</v>
      </c>
      <c r="M18" s="113">
        <v>0</v>
      </c>
      <c r="N18" s="112">
        <v>0</v>
      </c>
      <c r="O18" s="112">
        <v>0</v>
      </c>
      <c r="P18" s="60">
        <v>0</v>
      </c>
      <c r="Q18" s="60">
        <v>0</v>
      </c>
      <c r="R18" s="46">
        <v>0</v>
      </c>
      <c r="S18" s="56">
        <v>0</v>
      </c>
      <c r="T18" s="57">
        <v>0</v>
      </c>
      <c r="U18" s="58">
        <v>0</v>
      </c>
      <c r="V18" s="59">
        <v>0</v>
      </c>
      <c r="W18" s="118">
        <v>0</v>
      </c>
      <c r="X18" s="57"/>
      <c r="Y18" s="58"/>
      <c r="Z18" s="188">
        <f t="shared" si="0"/>
        <v>0</v>
      </c>
      <c r="AA18" s="189">
        <f t="shared" si="1"/>
        <v>0</v>
      </c>
    </row>
    <row r="19" spans="1:27" x14ac:dyDescent="0.25">
      <c r="A19" s="7" t="s">
        <v>65</v>
      </c>
      <c r="B19" s="112">
        <v>5</v>
      </c>
      <c r="C19" s="112">
        <v>29</v>
      </c>
      <c r="D19" s="113">
        <v>2</v>
      </c>
      <c r="E19" s="113">
        <v>24</v>
      </c>
      <c r="F19" s="112">
        <v>0</v>
      </c>
      <c r="G19" s="112">
        <v>16</v>
      </c>
      <c r="H19" s="113">
        <v>3</v>
      </c>
      <c r="I19" s="113">
        <v>21</v>
      </c>
      <c r="J19" s="112">
        <v>5</v>
      </c>
      <c r="K19" s="112">
        <v>15</v>
      </c>
      <c r="L19" s="113">
        <v>0</v>
      </c>
      <c r="M19" s="113">
        <v>9</v>
      </c>
      <c r="N19" s="112">
        <v>0</v>
      </c>
      <c r="O19" s="112">
        <v>18</v>
      </c>
      <c r="P19" s="54">
        <v>2</v>
      </c>
      <c r="Q19" s="54">
        <v>21</v>
      </c>
      <c r="R19" s="46">
        <v>3</v>
      </c>
      <c r="S19" s="56">
        <v>33</v>
      </c>
      <c r="T19" s="57">
        <v>1</v>
      </c>
      <c r="U19" s="58">
        <v>31</v>
      </c>
      <c r="V19" s="59">
        <v>3</v>
      </c>
      <c r="W19" s="118">
        <v>35</v>
      </c>
      <c r="X19" s="57"/>
      <c r="Y19" s="58"/>
      <c r="Z19" s="188">
        <f t="shared" si="0"/>
        <v>24</v>
      </c>
      <c r="AA19" s="189">
        <f t="shared" si="1"/>
        <v>252</v>
      </c>
    </row>
    <row r="20" spans="1:27" x14ac:dyDescent="0.25">
      <c r="A20" s="7" t="s">
        <v>66</v>
      </c>
      <c r="B20" s="112">
        <v>0</v>
      </c>
      <c r="C20" s="112">
        <v>0</v>
      </c>
      <c r="D20" s="113">
        <v>0</v>
      </c>
      <c r="E20" s="113">
        <v>0</v>
      </c>
      <c r="F20" s="112">
        <v>0</v>
      </c>
      <c r="G20" s="112">
        <v>0</v>
      </c>
      <c r="H20" s="113">
        <v>0</v>
      </c>
      <c r="I20" s="113">
        <v>1</v>
      </c>
      <c r="J20" s="112">
        <v>0</v>
      </c>
      <c r="K20" s="112">
        <v>0</v>
      </c>
      <c r="L20" s="113">
        <v>0</v>
      </c>
      <c r="M20" s="113">
        <v>0</v>
      </c>
      <c r="N20" s="112">
        <v>0</v>
      </c>
      <c r="O20" s="112">
        <v>0</v>
      </c>
      <c r="P20" s="60">
        <v>0</v>
      </c>
      <c r="Q20" s="60">
        <v>0</v>
      </c>
      <c r="R20" s="46">
        <v>0</v>
      </c>
      <c r="S20" s="56">
        <v>0</v>
      </c>
      <c r="T20" s="57">
        <v>0</v>
      </c>
      <c r="U20" s="58">
        <v>0</v>
      </c>
      <c r="V20" s="59">
        <v>0</v>
      </c>
      <c r="W20" s="118">
        <v>0</v>
      </c>
      <c r="X20" s="57"/>
      <c r="Y20" s="58"/>
      <c r="Z20" s="188">
        <f t="shared" si="0"/>
        <v>0</v>
      </c>
      <c r="AA20" s="189">
        <f t="shared" si="1"/>
        <v>1</v>
      </c>
    </row>
    <row r="21" spans="1:27" x14ac:dyDescent="0.25">
      <c r="A21" s="7" t="s">
        <v>67</v>
      </c>
      <c r="B21" s="40">
        <v>0</v>
      </c>
      <c r="C21" s="40">
        <v>0</v>
      </c>
      <c r="D21" s="41">
        <v>0</v>
      </c>
      <c r="E21" s="41">
        <v>0</v>
      </c>
      <c r="F21" s="40">
        <v>0</v>
      </c>
      <c r="G21" s="40">
        <v>0</v>
      </c>
      <c r="H21" s="41">
        <v>0</v>
      </c>
      <c r="I21" s="41">
        <v>0</v>
      </c>
      <c r="J21" s="40">
        <v>0</v>
      </c>
      <c r="K21" s="40">
        <v>0</v>
      </c>
      <c r="L21" s="41">
        <v>0</v>
      </c>
      <c r="M21" s="41">
        <v>0</v>
      </c>
      <c r="N21" s="40">
        <v>0</v>
      </c>
      <c r="O21" s="40">
        <v>0</v>
      </c>
      <c r="P21" s="60">
        <v>0</v>
      </c>
      <c r="Q21" s="60">
        <v>0</v>
      </c>
      <c r="R21" s="46">
        <v>0</v>
      </c>
      <c r="S21" s="56">
        <v>0</v>
      </c>
      <c r="T21" s="57">
        <v>0</v>
      </c>
      <c r="U21" s="58">
        <v>0</v>
      </c>
      <c r="V21" s="59">
        <v>0</v>
      </c>
      <c r="W21" s="118">
        <v>0</v>
      </c>
      <c r="X21" s="57"/>
      <c r="Y21" s="58"/>
      <c r="Z21" s="188">
        <f t="shared" si="0"/>
        <v>0</v>
      </c>
      <c r="AA21" s="189">
        <f t="shared" si="1"/>
        <v>0</v>
      </c>
    </row>
    <row r="22" spans="1:27" x14ac:dyDescent="0.25">
      <c r="A22" s="7" t="s">
        <v>68</v>
      </c>
      <c r="B22" s="112">
        <v>0</v>
      </c>
      <c r="C22" s="112">
        <v>0</v>
      </c>
      <c r="D22" s="113">
        <v>0</v>
      </c>
      <c r="E22" s="113">
        <v>0</v>
      </c>
      <c r="F22" s="112">
        <v>0</v>
      </c>
      <c r="G22" s="112">
        <v>0</v>
      </c>
      <c r="H22" s="113">
        <v>0</v>
      </c>
      <c r="I22" s="113">
        <v>0</v>
      </c>
      <c r="J22" s="112">
        <v>0</v>
      </c>
      <c r="K22" s="112">
        <v>0</v>
      </c>
      <c r="L22" s="113">
        <v>0</v>
      </c>
      <c r="M22" s="113">
        <v>0</v>
      </c>
      <c r="N22" s="112">
        <v>0</v>
      </c>
      <c r="O22" s="112">
        <v>0</v>
      </c>
      <c r="P22" s="60">
        <v>0</v>
      </c>
      <c r="Q22" s="60">
        <v>0</v>
      </c>
      <c r="R22" s="46">
        <v>0</v>
      </c>
      <c r="S22" s="56">
        <v>0</v>
      </c>
      <c r="T22" s="57">
        <v>0</v>
      </c>
      <c r="U22" s="58">
        <v>0</v>
      </c>
      <c r="V22" s="59">
        <v>0</v>
      </c>
      <c r="W22" s="118">
        <v>0</v>
      </c>
      <c r="X22" s="57"/>
      <c r="Y22" s="58"/>
      <c r="Z22" s="188">
        <f t="shared" si="0"/>
        <v>0</v>
      </c>
      <c r="AA22" s="189">
        <f t="shared" si="1"/>
        <v>0</v>
      </c>
    </row>
    <row r="23" spans="1:27" x14ac:dyDescent="0.25">
      <c r="A23" s="7" t="s">
        <v>69</v>
      </c>
      <c r="B23" s="112">
        <v>772</v>
      </c>
      <c r="C23" s="112">
        <v>3320</v>
      </c>
      <c r="D23" s="113">
        <v>879</v>
      </c>
      <c r="E23" s="113">
        <v>3240</v>
      </c>
      <c r="F23" s="112">
        <v>963</v>
      </c>
      <c r="G23" s="112">
        <v>3261</v>
      </c>
      <c r="H23" s="113">
        <v>770</v>
      </c>
      <c r="I23" s="113">
        <v>2867</v>
      </c>
      <c r="J23" s="112">
        <v>711</v>
      </c>
      <c r="K23" s="112">
        <v>2486</v>
      </c>
      <c r="L23" s="113">
        <v>565</v>
      </c>
      <c r="M23" s="113">
        <v>2248</v>
      </c>
      <c r="N23" s="112">
        <v>994</v>
      </c>
      <c r="O23" s="112">
        <v>3040</v>
      </c>
      <c r="P23" s="54">
        <v>938</v>
      </c>
      <c r="Q23" s="54">
        <v>2833</v>
      </c>
      <c r="R23" s="46">
        <v>1053</v>
      </c>
      <c r="S23" s="56">
        <v>3258</v>
      </c>
      <c r="T23" s="57">
        <v>1027</v>
      </c>
      <c r="U23" s="58">
        <v>3975</v>
      </c>
      <c r="V23" s="59">
        <v>981</v>
      </c>
      <c r="W23" s="118">
        <v>3255</v>
      </c>
      <c r="X23" s="57"/>
      <c r="Y23" s="58"/>
      <c r="Z23" s="188">
        <f t="shared" si="0"/>
        <v>9653</v>
      </c>
      <c r="AA23" s="189">
        <f t="shared" si="1"/>
        <v>33783</v>
      </c>
    </row>
    <row r="24" spans="1:27" x14ac:dyDescent="0.25">
      <c r="A24" s="7" t="s">
        <v>70</v>
      </c>
      <c r="B24" s="112">
        <v>2</v>
      </c>
      <c r="C24" s="112">
        <v>4</v>
      </c>
      <c r="D24" s="113">
        <v>3</v>
      </c>
      <c r="E24" s="113">
        <v>9</v>
      </c>
      <c r="F24" s="112">
        <v>0</v>
      </c>
      <c r="G24" s="112">
        <v>3</v>
      </c>
      <c r="H24" s="113">
        <v>0</v>
      </c>
      <c r="I24" s="113">
        <v>2</v>
      </c>
      <c r="J24" s="112">
        <v>1</v>
      </c>
      <c r="K24" s="112">
        <v>1</v>
      </c>
      <c r="L24" s="113">
        <v>0</v>
      </c>
      <c r="M24" s="113">
        <v>7</v>
      </c>
      <c r="N24" s="112">
        <v>1</v>
      </c>
      <c r="O24" s="112">
        <v>3</v>
      </c>
      <c r="P24" s="54">
        <v>4</v>
      </c>
      <c r="Q24" s="54">
        <v>9</v>
      </c>
      <c r="R24" s="46">
        <v>1</v>
      </c>
      <c r="S24" s="56">
        <v>4</v>
      </c>
      <c r="T24" s="57">
        <v>4</v>
      </c>
      <c r="U24" s="58">
        <v>12</v>
      </c>
      <c r="V24" s="59">
        <v>1</v>
      </c>
      <c r="W24" s="118">
        <v>8</v>
      </c>
      <c r="X24" s="57"/>
      <c r="Y24" s="58"/>
      <c r="Z24" s="188">
        <f t="shared" si="0"/>
        <v>17</v>
      </c>
      <c r="AA24" s="189">
        <f t="shared" si="1"/>
        <v>62</v>
      </c>
    </row>
    <row r="25" spans="1:27" x14ac:dyDescent="0.25">
      <c r="A25" s="7" t="s">
        <v>221</v>
      </c>
      <c r="B25" s="112">
        <v>0</v>
      </c>
      <c r="C25" s="112">
        <v>0</v>
      </c>
      <c r="D25" s="113">
        <v>0</v>
      </c>
      <c r="E25" s="113">
        <v>0</v>
      </c>
      <c r="F25" s="112">
        <v>0</v>
      </c>
      <c r="G25" s="112">
        <v>0</v>
      </c>
      <c r="H25" s="113">
        <v>0</v>
      </c>
      <c r="I25" s="113">
        <v>0</v>
      </c>
      <c r="J25" s="112">
        <v>0</v>
      </c>
      <c r="K25" s="112">
        <v>0</v>
      </c>
      <c r="L25" s="113">
        <v>0</v>
      </c>
      <c r="M25" s="113">
        <v>0</v>
      </c>
      <c r="N25" s="112">
        <v>0</v>
      </c>
      <c r="O25" s="112">
        <v>0</v>
      </c>
      <c r="P25" s="54">
        <v>0</v>
      </c>
      <c r="Q25" s="54">
        <v>0</v>
      </c>
      <c r="R25" s="46">
        <v>0</v>
      </c>
      <c r="S25" s="56">
        <v>0</v>
      </c>
      <c r="T25" s="57">
        <v>0</v>
      </c>
      <c r="U25" s="58">
        <v>1</v>
      </c>
      <c r="V25" s="59">
        <v>0</v>
      </c>
      <c r="W25" s="118">
        <v>0</v>
      </c>
      <c r="X25" s="57"/>
      <c r="Y25" s="58"/>
      <c r="Z25" s="188"/>
      <c r="AA25" s="189"/>
    </row>
    <row r="26" spans="1:27" x14ac:dyDescent="0.25">
      <c r="A26" s="7" t="s">
        <v>71</v>
      </c>
      <c r="B26" s="112">
        <v>0</v>
      </c>
      <c r="C26" s="112">
        <v>0</v>
      </c>
      <c r="D26" s="113">
        <v>0</v>
      </c>
      <c r="E26" s="113">
        <v>0</v>
      </c>
      <c r="F26" s="112">
        <v>0</v>
      </c>
      <c r="G26" s="112">
        <v>0</v>
      </c>
      <c r="H26" s="113">
        <v>0</v>
      </c>
      <c r="I26" s="113">
        <v>0</v>
      </c>
      <c r="J26" s="112">
        <v>0</v>
      </c>
      <c r="K26" s="112">
        <v>1</v>
      </c>
      <c r="L26" s="113">
        <v>0</v>
      </c>
      <c r="M26" s="113">
        <v>0</v>
      </c>
      <c r="N26" s="112">
        <v>0</v>
      </c>
      <c r="O26" s="112">
        <v>0</v>
      </c>
      <c r="P26" s="54">
        <v>0</v>
      </c>
      <c r="Q26" s="60">
        <v>1</v>
      </c>
      <c r="R26" s="46">
        <v>0</v>
      </c>
      <c r="S26" s="56">
        <v>0</v>
      </c>
      <c r="T26" s="57">
        <v>0</v>
      </c>
      <c r="U26" s="58">
        <v>0</v>
      </c>
      <c r="V26" s="59">
        <v>0</v>
      </c>
      <c r="W26" s="118">
        <v>0</v>
      </c>
      <c r="X26" s="57"/>
      <c r="Y26" s="58"/>
      <c r="Z26" s="188">
        <f t="shared" si="0"/>
        <v>0</v>
      </c>
      <c r="AA26" s="189">
        <f t="shared" si="1"/>
        <v>2</v>
      </c>
    </row>
    <row r="27" spans="1:27" x14ac:dyDescent="0.25">
      <c r="A27" s="7" t="s">
        <v>72</v>
      </c>
      <c r="B27" s="40">
        <v>3</v>
      </c>
      <c r="C27" s="40">
        <v>0</v>
      </c>
      <c r="D27" s="41">
        <v>4</v>
      </c>
      <c r="E27" s="41">
        <v>0</v>
      </c>
      <c r="F27" s="40">
        <v>1</v>
      </c>
      <c r="G27" s="40">
        <v>0</v>
      </c>
      <c r="H27" s="41">
        <v>3</v>
      </c>
      <c r="I27" s="41">
        <v>0</v>
      </c>
      <c r="J27" s="40">
        <v>15</v>
      </c>
      <c r="K27" s="40">
        <v>0</v>
      </c>
      <c r="L27" s="41">
        <v>0</v>
      </c>
      <c r="M27" s="41">
        <v>0</v>
      </c>
      <c r="N27" s="40">
        <v>0</v>
      </c>
      <c r="O27" s="40">
        <v>0</v>
      </c>
      <c r="P27" s="54">
        <v>0</v>
      </c>
      <c r="Q27" s="60">
        <v>0</v>
      </c>
      <c r="R27" s="46">
        <v>9</v>
      </c>
      <c r="S27" s="56">
        <v>0</v>
      </c>
      <c r="T27" s="57">
        <v>3</v>
      </c>
      <c r="U27" s="58">
        <v>0</v>
      </c>
      <c r="V27" s="59">
        <v>0</v>
      </c>
      <c r="W27" s="118">
        <v>0</v>
      </c>
      <c r="X27" s="57"/>
      <c r="Y27" s="58"/>
      <c r="Z27" s="188">
        <f t="shared" si="0"/>
        <v>38</v>
      </c>
      <c r="AA27" s="189">
        <f t="shared" si="1"/>
        <v>0</v>
      </c>
    </row>
    <row r="28" spans="1:27" x14ac:dyDescent="0.25">
      <c r="A28" s="7" t="s">
        <v>218</v>
      </c>
      <c r="B28" s="40">
        <v>0</v>
      </c>
      <c r="C28" s="40">
        <v>0</v>
      </c>
      <c r="D28" s="41">
        <v>0</v>
      </c>
      <c r="E28" s="41">
        <v>0</v>
      </c>
      <c r="F28" s="40">
        <v>0</v>
      </c>
      <c r="G28" s="40">
        <v>0</v>
      </c>
      <c r="H28" s="41">
        <v>0</v>
      </c>
      <c r="I28" s="41">
        <v>0</v>
      </c>
      <c r="J28" s="40">
        <v>0</v>
      </c>
      <c r="K28" s="40">
        <v>1</v>
      </c>
      <c r="L28" s="41">
        <v>0</v>
      </c>
      <c r="M28" s="41">
        <v>1</v>
      </c>
      <c r="N28" s="40">
        <v>0</v>
      </c>
      <c r="O28" s="40">
        <v>0</v>
      </c>
      <c r="P28" s="54">
        <v>0</v>
      </c>
      <c r="Q28" s="60">
        <v>0</v>
      </c>
      <c r="R28" s="46">
        <v>0</v>
      </c>
      <c r="S28" s="56">
        <v>0</v>
      </c>
      <c r="T28" s="57">
        <v>0</v>
      </c>
      <c r="U28" s="58">
        <v>0</v>
      </c>
      <c r="V28" s="59">
        <v>0</v>
      </c>
      <c r="W28" s="118">
        <v>0</v>
      </c>
      <c r="X28" s="57"/>
      <c r="Y28" s="58"/>
      <c r="Z28" s="188">
        <f t="shared" si="0"/>
        <v>0</v>
      </c>
      <c r="AA28" s="189">
        <f t="shared" si="1"/>
        <v>2</v>
      </c>
    </row>
    <row r="29" spans="1:27" x14ac:dyDescent="0.25">
      <c r="A29" s="7" t="s">
        <v>73</v>
      </c>
      <c r="B29" s="112">
        <v>0</v>
      </c>
      <c r="C29" s="112">
        <v>1</v>
      </c>
      <c r="D29" s="113">
        <v>0</v>
      </c>
      <c r="E29" s="113">
        <v>0</v>
      </c>
      <c r="F29" s="112">
        <v>0</v>
      </c>
      <c r="G29" s="112">
        <v>0</v>
      </c>
      <c r="H29" s="113">
        <v>0</v>
      </c>
      <c r="I29" s="113">
        <v>4</v>
      </c>
      <c r="J29" s="112">
        <v>0</v>
      </c>
      <c r="K29" s="112">
        <v>12</v>
      </c>
      <c r="L29" s="113">
        <v>0</v>
      </c>
      <c r="M29" s="113">
        <v>8</v>
      </c>
      <c r="N29" s="112">
        <v>0</v>
      </c>
      <c r="O29" s="112">
        <v>4</v>
      </c>
      <c r="P29" s="54">
        <v>1</v>
      </c>
      <c r="Q29" s="60">
        <v>3</v>
      </c>
      <c r="R29" s="46">
        <v>1</v>
      </c>
      <c r="S29" s="56">
        <v>1</v>
      </c>
      <c r="T29" s="57">
        <v>0</v>
      </c>
      <c r="U29" s="58">
        <v>0</v>
      </c>
      <c r="V29" s="59">
        <v>0</v>
      </c>
      <c r="W29" s="118">
        <v>1</v>
      </c>
      <c r="X29" s="57"/>
      <c r="Y29" s="58"/>
      <c r="Z29" s="188">
        <f t="shared" si="0"/>
        <v>2</v>
      </c>
      <c r="AA29" s="189">
        <f t="shared" si="1"/>
        <v>34</v>
      </c>
    </row>
    <row r="30" spans="1:27" x14ac:dyDescent="0.25">
      <c r="A30" s="7" t="s">
        <v>74</v>
      </c>
      <c r="B30" s="112">
        <v>6</v>
      </c>
      <c r="C30" s="112">
        <v>71</v>
      </c>
      <c r="D30" s="113">
        <v>3</v>
      </c>
      <c r="E30" s="113">
        <v>66</v>
      </c>
      <c r="F30" s="112">
        <v>8</v>
      </c>
      <c r="G30" s="112">
        <v>31</v>
      </c>
      <c r="H30" s="113">
        <v>1</v>
      </c>
      <c r="I30" s="113">
        <v>35</v>
      </c>
      <c r="J30" s="112">
        <v>1</v>
      </c>
      <c r="K30" s="112">
        <v>27</v>
      </c>
      <c r="L30" s="113">
        <v>1</v>
      </c>
      <c r="M30" s="113">
        <v>31</v>
      </c>
      <c r="N30" s="112">
        <v>8</v>
      </c>
      <c r="O30" s="112">
        <v>26</v>
      </c>
      <c r="P30" s="60">
        <v>2</v>
      </c>
      <c r="Q30" s="60">
        <v>19</v>
      </c>
      <c r="R30" s="46">
        <v>6</v>
      </c>
      <c r="S30" s="56">
        <v>68</v>
      </c>
      <c r="T30" s="57">
        <v>4</v>
      </c>
      <c r="U30" s="58">
        <v>131</v>
      </c>
      <c r="V30" s="59">
        <v>4</v>
      </c>
      <c r="W30" s="118">
        <v>93</v>
      </c>
      <c r="X30" s="57"/>
      <c r="Y30" s="58"/>
      <c r="Z30" s="188">
        <f t="shared" si="0"/>
        <v>44</v>
      </c>
      <c r="AA30" s="189">
        <f t="shared" si="1"/>
        <v>598</v>
      </c>
    </row>
    <row r="31" spans="1:27" x14ac:dyDescent="0.25">
      <c r="A31" s="7" t="s">
        <v>196</v>
      </c>
      <c r="B31" s="112">
        <v>1</v>
      </c>
      <c r="C31" s="112">
        <v>4</v>
      </c>
      <c r="D31" s="113">
        <v>1</v>
      </c>
      <c r="E31" s="113">
        <v>3</v>
      </c>
      <c r="F31" s="112">
        <v>0</v>
      </c>
      <c r="G31" s="112">
        <v>1</v>
      </c>
      <c r="H31" s="113">
        <v>0</v>
      </c>
      <c r="I31" s="113">
        <v>3</v>
      </c>
      <c r="J31" s="112">
        <v>0</v>
      </c>
      <c r="K31" s="112">
        <v>1</v>
      </c>
      <c r="L31" s="113">
        <v>0</v>
      </c>
      <c r="M31" s="113">
        <v>1</v>
      </c>
      <c r="N31" s="112">
        <v>0</v>
      </c>
      <c r="O31" s="112">
        <v>0</v>
      </c>
      <c r="P31" s="60">
        <v>0</v>
      </c>
      <c r="Q31" s="60">
        <v>0</v>
      </c>
      <c r="R31" s="46">
        <v>0</v>
      </c>
      <c r="S31" s="56">
        <v>3</v>
      </c>
      <c r="T31" s="57">
        <v>0</v>
      </c>
      <c r="U31" s="58">
        <v>1</v>
      </c>
      <c r="V31" s="59">
        <v>0</v>
      </c>
      <c r="W31" s="118">
        <v>3</v>
      </c>
      <c r="X31" s="57"/>
      <c r="Y31" s="58"/>
      <c r="Z31" s="188">
        <f t="shared" si="0"/>
        <v>2</v>
      </c>
      <c r="AA31" s="189">
        <f t="shared" si="1"/>
        <v>20</v>
      </c>
    </row>
    <row r="32" spans="1:27" x14ac:dyDescent="0.25">
      <c r="A32" s="7" t="s">
        <v>75</v>
      </c>
      <c r="B32" s="112">
        <v>1</v>
      </c>
      <c r="C32" s="112">
        <v>11</v>
      </c>
      <c r="D32" s="113">
        <v>0</v>
      </c>
      <c r="E32" s="113">
        <v>9</v>
      </c>
      <c r="F32" s="112">
        <v>2</v>
      </c>
      <c r="G32" s="112">
        <v>20</v>
      </c>
      <c r="H32" s="113">
        <v>0</v>
      </c>
      <c r="I32" s="113">
        <v>12</v>
      </c>
      <c r="J32" s="112">
        <v>0</v>
      </c>
      <c r="K32" s="112">
        <v>11</v>
      </c>
      <c r="L32" s="113">
        <v>0</v>
      </c>
      <c r="M32" s="113">
        <v>6</v>
      </c>
      <c r="N32" s="112">
        <v>2</v>
      </c>
      <c r="O32" s="112">
        <v>7</v>
      </c>
      <c r="P32" s="60">
        <v>0</v>
      </c>
      <c r="Q32" s="60">
        <v>29</v>
      </c>
      <c r="R32" s="46">
        <v>0</v>
      </c>
      <c r="S32" s="56">
        <v>29</v>
      </c>
      <c r="T32" s="57">
        <v>2</v>
      </c>
      <c r="U32" s="58">
        <v>29</v>
      </c>
      <c r="V32" s="59">
        <v>1</v>
      </c>
      <c r="W32" s="118">
        <v>23</v>
      </c>
      <c r="X32" s="57"/>
      <c r="Y32" s="58"/>
      <c r="Z32" s="188">
        <f t="shared" si="0"/>
        <v>8</v>
      </c>
      <c r="AA32" s="189">
        <f t="shared" si="1"/>
        <v>186</v>
      </c>
    </row>
    <row r="33" spans="1:27" x14ac:dyDescent="0.25">
      <c r="A33" s="7" t="s">
        <v>197</v>
      </c>
      <c r="B33" s="112">
        <v>0</v>
      </c>
      <c r="C33" s="112">
        <v>0</v>
      </c>
      <c r="D33" s="113">
        <v>0</v>
      </c>
      <c r="E33" s="113">
        <v>0</v>
      </c>
      <c r="F33" s="112">
        <v>0</v>
      </c>
      <c r="G33" s="112">
        <v>0</v>
      </c>
      <c r="H33" s="113">
        <v>0</v>
      </c>
      <c r="I33" s="113">
        <v>2</v>
      </c>
      <c r="J33" s="112">
        <v>0</v>
      </c>
      <c r="K33" s="112">
        <v>0</v>
      </c>
      <c r="L33" s="113">
        <v>0</v>
      </c>
      <c r="M33" s="113">
        <v>0</v>
      </c>
      <c r="N33" s="112">
        <v>0</v>
      </c>
      <c r="O33" s="112">
        <v>1</v>
      </c>
      <c r="P33" s="60">
        <v>0</v>
      </c>
      <c r="Q33" s="60">
        <v>0</v>
      </c>
      <c r="R33" s="46">
        <v>0</v>
      </c>
      <c r="S33" s="56">
        <v>0</v>
      </c>
      <c r="T33" s="57">
        <v>0</v>
      </c>
      <c r="U33" s="58">
        <v>1</v>
      </c>
      <c r="V33" s="59">
        <v>0</v>
      </c>
      <c r="W33" s="118">
        <v>0</v>
      </c>
      <c r="X33" s="57"/>
      <c r="Y33" s="58"/>
      <c r="Z33" s="188">
        <f t="shared" si="0"/>
        <v>0</v>
      </c>
      <c r="AA33" s="189">
        <f t="shared" si="1"/>
        <v>4</v>
      </c>
    </row>
    <row r="34" spans="1:27" x14ac:dyDescent="0.25">
      <c r="A34" s="7" t="s">
        <v>76</v>
      </c>
      <c r="B34" s="40">
        <v>0</v>
      </c>
      <c r="C34" s="40">
        <v>0</v>
      </c>
      <c r="D34" s="41">
        <v>0</v>
      </c>
      <c r="E34" s="41">
        <v>0</v>
      </c>
      <c r="F34" s="40">
        <v>0</v>
      </c>
      <c r="G34" s="40">
        <v>0</v>
      </c>
      <c r="H34" s="41">
        <v>0</v>
      </c>
      <c r="I34" s="41">
        <v>0</v>
      </c>
      <c r="J34" s="40">
        <v>0</v>
      </c>
      <c r="K34" s="40">
        <v>0</v>
      </c>
      <c r="L34" s="41">
        <v>0</v>
      </c>
      <c r="M34" s="41">
        <v>0</v>
      </c>
      <c r="N34" s="40">
        <v>0</v>
      </c>
      <c r="O34" s="40">
        <v>0</v>
      </c>
      <c r="P34" s="60">
        <v>0</v>
      </c>
      <c r="Q34" s="60">
        <v>0</v>
      </c>
      <c r="R34" s="46">
        <v>0</v>
      </c>
      <c r="S34" s="56">
        <v>0</v>
      </c>
      <c r="T34" s="57">
        <v>0</v>
      </c>
      <c r="U34" s="58">
        <v>0</v>
      </c>
      <c r="V34" s="59">
        <v>0</v>
      </c>
      <c r="W34" s="118">
        <v>0</v>
      </c>
      <c r="X34" s="57"/>
      <c r="Y34" s="58"/>
      <c r="Z34" s="188">
        <f t="shared" si="0"/>
        <v>0</v>
      </c>
      <c r="AA34" s="189">
        <f t="shared" si="1"/>
        <v>0</v>
      </c>
    </row>
    <row r="35" spans="1:27" x14ac:dyDescent="0.25">
      <c r="A35" s="7" t="s">
        <v>77</v>
      </c>
      <c r="B35" s="40">
        <v>0</v>
      </c>
      <c r="C35" s="40">
        <v>0</v>
      </c>
      <c r="D35" s="41">
        <v>0</v>
      </c>
      <c r="E35" s="41">
        <v>0</v>
      </c>
      <c r="F35" s="40">
        <v>0</v>
      </c>
      <c r="G35" s="40">
        <v>0</v>
      </c>
      <c r="H35" s="41">
        <v>0</v>
      </c>
      <c r="I35" s="41">
        <v>0</v>
      </c>
      <c r="J35" s="40">
        <v>0</v>
      </c>
      <c r="K35" s="40">
        <v>0</v>
      </c>
      <c r="L35" s="41">
        <v>0</v>
      </c>
      <c r="M35" s="41">
        <v>0</v>
      </c>
      <c r="N35" s="40">
        <v>0</v>
      </c>
      <c r="O35" s="40">
        <v>1</v>
      </c>
      <c r="P35" s="60">
        <v>0</v>
      </c>
      <c r="Q35" s="60">
        <v>0</v>
      </c>
      <c r="R35" s="46">
        <v>0</v>
      </c>
      <c r="S35" s="56">
        <v>0</v>
      </c>
      <c r="T35" s="57">
        <v>0</v>
      </c>
      <c r="U35" s="58">
        <v>0</v>
      </c>
      <c r="V35" s="59">
        <v>0</v>
      </c>
      <c r="W35" s="118">
        <v>0</v>
      </c>
      <c r="X35" s="57"/>
      <c r="Y35" s="58"/>
      <c r="Z35" s="188">
        <f t="shared" si="0"/>
        <v>0</v>
      </c>
      <c r="AA35" s="189">
        <f t="shared" si="1"/>
        <v>1</v>
      </c>
    </row>
    <row r="36" spans="1:27" x14ac:dyDescent="0.25">
      <c r="A36" s="7" t="s">
        <v>78</v>
      </c>
      <c r="B36" s="40">
        <v>0</v>
      </c>
      <c r="C36" s="40">
        <v>0</v>
      </c>
      <c r="D36" s="41">
        <v>0</v>
      </c>
      <c r="E36" s="41">
        <v>0</v>
      </c>
      <c r="F36" s="40">
        <v>0</v>
      </c>
      <c r="G36" s="40">
        <v>0</v>
      </c>
      <c r="H36" s="41">
        <v>0</v>
      </c>
      <c r="I36" s="41">
        <v>0</v>
      </c>
      <c r="J36" s="40">
        <v>0</v>
      </c>
      <c r="K36" s="40">
        <v>0</v>
      </c>
      <c r="L36" s="41">
        <v>0</v>
      </c>
      <c r="M36" s="41">
        <v>0</v>
      </c>
      <c r="N36" s="40">
        <v>0</v>
      </c>
      <c r="O36" s="40">
        <v>0</v>
      </c>
      <c r="P36" s="60">
        <v>0</v>
      </c>
      <c r="Q36" s="60">
        <v>0</v>
      </c>
      <c r="R36" s="46">
        <v>0</v>
      </c>
      <c r="S36" s="56">
        <v>0</v>
      </c>
      <c r="T36" s="57">
        <v>0</v>
      </c>
      <c r="U36" s="58">
        <v>0</v>
      </c>
      <c r="V36" s="59">
        <v>0</v>
      </c>
      <c r="W36" s="118">
        <v>0</v>
      </c>
      <c r="X36" s="57"/>
      <c r="Y36" s="58"/>
      <c r="Z36" s="188">
        <f t="shared" si="0"/>
        <v>0</v>
      </c>
      <c r="AA36" s="189">
        <f t="shared" si="1"/>
        <v>0</v>
      </c>
    </row>
    <row r="37" spans="1:27" x14ac:dyDescent="0.25">
      <c r="A37" s="7" t="s">
        <v>79</v>
      </c>
      <c r="B37" s="40">
        <v>1</v>
      </c>
      <c r="C37" s="40">
        <v>17</v>
      </c>
      <c r="D37" s="41">
        <v>5</v>
      </c>
      <c r="E37" s="41">
        <v>7</v>
      </c>
      <c r="F37" s="40">
        <v>1</v>
      </c>
      <c r="G37" s="40">
        <v>17</v>
      </c>
      <c r="H37" s="41">
        <v>0</v>
      </c>
      <c r="I37" s="41">
        <v>31</v>
      </c>
      <c r="J37" s="40">
        <v>2</v>
      </c>
      <c r="K37" s="40">
        <v>14</v>
      </c>
      <c r="L37" s="41">
        <v>2</v>
      </c>
      <c r="M37" s="41">
        <v>7</v>
      </c>
      <c r="N37" s="40">
        <v>3</v>
      </c>
      <c r="O37" s="40">
        <v>38</v>
      </c>
      <c r="P37" s="60">
        <v>4</v>
      </c>
      <c r="Q37" s="60">
        <v>53</v>
      </c>
      <c r="R37" s="46">
        <v>0</v>
      </c>
      <c r="S37" s="56">
        <v>25</v>
      </c>
      <c r="T37" s="57">
        <v>0</v>
      </c>
      <c r="U37" s="58">
        <v>88</v>
      </c>
      <c r="V37" s="59">
        <v>3</v>
      </c>
      <c r="W37" s="118">
        <v>49</v>
      </c>
      <c r="X37" s="57"/>
      <c r="Y37" s="58"/>
      <c r="Z37" s="188">
        <f t="shared" si="0"/>
        <v>21</v>
      </c>
      <c r="AA37" s="189">
        <f t="shared" si="1"/>
        <v>346</v>
      </c>
    </row>
    <row r="38" spans="1:27" x14ac:dyDescent="0.25">
      <c r="A38" s="7" t="s">
        <v>194</v>
      </c>
      <c r="B38" s="112">
        <v>0</v>
      </c>
      <c r="C38" s="112">
        <v>0</v>
      </c>
      <c r="D38" s="113">
        <v>0</v>
      </c>
      <c r="E38" s="113">
        <v>0</v>
      </c>
      <c r="F38" s="112">
        <v>0</v>
      </c>
      <c r="G38" s="112">
        <v>0</v>
      </c>
      <c r="H38" s="113">
        <v>0</v>
      </c>
      <c r="I38" s="113">
        <v>0</v>
      </c>
      <c r="J38" s="112">
        <v>0</v>
      </c>
      <c r="K38" s="112">
        <v>0</v>
      </c>
      <c r="L38" s="113">
        <v>0</v>
      </c>
      <c r="M38" s="113">
        <v>0</v>
      </c>
      <c r="N38" s="112">
        <v>0</v>
      </c>
      <c r="O38" s="112">
        <v>0</v>
      </c>
      <c r="P38" s="60">
        <v>0</v>
      </c>
      <c r="Q38" s="60">
        <v>0</v>
      </c>
      <c r="R38" s="46">
        <v>0</v>
      </c>
      <c r="S38" s="56">
        <v>0</v>
      </c>
      <c r="T38" s="57">
        <v>0</v>
      </c>
      <c r="U38" s="58">
        <v>0</v>
      </c>
      <c r="V38" s="59">
        <v>0</v>
      </c>
      <c r="W38" s="118">
        <v>0</v>
      </c>
      <c r="X38" s="57"/>
      <c r="Y38" s="58"/>
      <c r="Z38" s="188">
        <f t="shared" si="0"/>
        <v>0</v>
      </c>
      <c r="AA38" s="189">
        <f t="shared" si="1"/>
        <v>0</v>
      </c>
    </row>
    <row r="39" spans="1:27" x14ac:dyDescent="0.25">
      <c r="A39" s="7" t="s">
        <v>80</v>
      </c>
      <c r="B39" s="112">
        <v>0</v>
      </c>
      <c r="C39" s="112">
        <v>0</v>
      </c>
      <c r="D39" s="113">
        <v>0</v>
      </c>
      <c r="E39" s="113">
        <v>0</v>
      </c>
      <c r="F39" s="112">
        <v>0</v>
      </c>
      <c r="G39" s="112">
        <v>0</v>
      </c>
      <c r="H39" s="113">
        <v>0</v>
      </c>
      <c r="I39" s="113">
        <v>0</v>
      </c>
      <c r="J39" s="112">
        <v>0</v>
      </c>
      <c r="K39" s="112">
        <v>0</v>
      </c>
      <c r="L39" s="113">
        <v>0</v>
      </c>
      <c r="M39" s="113">
        <v>0</v>
      </c>
      <c r="N39" s="112">
        <v>0</v>
      </c>
      <c r="O39" s="112">
        <v>0</v>
      </c>
      <c r="P39" s="60">
        <v>0</v>
      </c>
      <c r="Q39" s="60">
        <v>0</v>
      </c>
      <c r="R39" s="46">
        <v>0</v>
      </c>
      <c r="S39" s="56">
        <v>0</v>
      </c>
      <c r="T39" s="57">
        <v>0</v>
      </c>
      <c r="U39" s="58">
        <v>0</v>
      </c>
      <c r="V39" s="59">
        <v>0</v>
      </c>
      <c r="W39" s="118">
        <v>1</v>
      </c>
      <c r="X39" s="57"/>
      <c r="Y39" s="58"/>
      <c r="Z39" s="188">
        <f t="shared" si="0"/>
        <v>0</v>
      </c>
      <c r="AA39" s="189">
        <f t="shared" si="1"/>
        <v>1</v>
      </c>
    </row>
    <row r="40" spans="1:27" x14ac:dyDescent="0.25">
      <c r="A40" s="7" t="s">
        <v>81</v>
      </c>
      <c r="B40" s="112">
        <v>0</v>
      </c>
      <c r="C40" s="112">
        <v>1</v>
      </c>
      <c r="D40" s="113">
        <v>0</v>
      </c>
      <c r="E40" s="113">
        <v>0</v>
      </c>
      <c r="F40" s="112">
        <v>0</v>
      </c>
      <c r="G40" s="112">
        <v>0</v>
      </c>
      <c r="H40" s="113">
        <v>0</v>
      </c>
      <c r="I40" s="113">
        <v>0</v>
      </c>
      <c r="J40" s="112">
        <v>0</v>
      </c>
      <c r="K40" s="112">
        <v>0</v>
      </c>
      <c r="L40" s="113">
        <v>0</v>
      </c>
      <c r="M40" s="113">
        <v>1</v>
      </c>
      <c r="N40" s="112">
        <v>0</v>
      </c>
      <c r="O40" s="112">
        <v>1</v>
      </c>
      <c r="P40" s="60">
        <v>0</v>
      </c>
      <c r="Q40" s="60">
        <v>0</v>
      </c>
      <c r="R40" s="46">
        <v>0</v>
      </c>
      <c r="S40" s="56">
        <v>0</v>
      </c>
      <c r="T40" s="57">
        <v>0</v>
      </c>
      <c r="U40" s="58">
        <v>1</v>
      </c>
      <c r="V40" s="59">
        <v>0</v>
      </c>
      <c r="W40" s="118">
        <v>0</v>
      </c>
      <c r="X40" s="57"/>
      <c r="Y40" s="58"/>
      <c r="Z40" s="188">
        <f t="shared" si="0"/>
        <v>0</v>
      </c>
      <c r="AA40" s="189">
        <f t="shared" si="1"/>
        <v>4</v>
      </c>
    </row>
    <row r="41" spans="1:27" x14ac:dyDescent="0.25">
      <c r="A41" s="7" t="s">
        <v>82</v>
      </c>
      <c r="B41" s="112">
        <v>0</v>
      </c>
      <c r="C41" s="112">
        <v>1</v>
      </c>
      <c r="D41" s="113">
        <v>0</v>
      </c>
      <c r="E41" s="113">
        <v>0</v>
      </c>
      <c r="F41" s="112">
        <v>0</v>
      </c>
      <c r="G41" s="112">
        <v>1</v>
      </c>
      <c r="H41" s="113">
        <v>0</v>
      </c>
      <c r="I41" s="113">
        <v>0</v>
      </c>
      <c r="J41" s="112">
        <v>0</v>
      </c>
      <c r="K41" s="112">
        <v>1</v>
      </c>
      <c r="L41" s="113">
        <v>0</v>
      </c>
      <c r="M41" s="113">
        <v>0</v>
      </c>
      <c r="N41" s="112">
        <v>0</v>
      </c>
      <c r="O41" s="112">
        <v>0</v>
      </c>
      <c r="P41" s="60">
        <v>0</v>
      </c>
      <c r="Q41" s="60">
        <v>1</v>
      </c>
      <c r="R41" s="46">
        <v>0</v>
      </c>
      <c r="S41" s="56">
        <v>2</v>
      </c>
      <c r="T41" s="57">
        <v>1</v>
      </c>
      <c r="U41" s="58">
        <v>4</v>
      </c>
      <c r="V41" s="59">
        <v>0</v>
      </c>
      <c r="W41" s="118">
        <v>1</v>
      </c>
      <c r="X41" s="57"/>
      <c r="Y41" s="58"/>
      <c r="Z41" s="188">
        <f t="shared" si="0"/>
        <v>1</v>
      </c>
      <c r="AA41" s="189">
        <f t="shared" si="1"/>
        <v>11</v>
      </c>
    </row>
    <row r="42" spans="1:27" x14ac:dyDescent="0.25">
      <c r="A42" s="7" t="s">
        <v>83</v>
      </c>
      <c r="B42" s="40">
        <v>0</v>
      </c>
      <c r="C42" s="40">
        <v>0</v>
      </c>
      <c r="D42" s="41">
        <v>0</v>
      </c>
      <c r="E42" s="41">
        <v>0</v>
      </c>
      <c r="F42" s="40">
        <v>0</v>
      </c>
      <c r="G42" s="40">
        <v>0</v>
      </c>
      <c r="H42" s="41">
        <v>0</v>
      </c>
      <c r="I42" s="41">
        <v>0</v>
      </c>
      <c r="J42" s="40">
        <v>0</v>
      </c>
      <c r="K42" s="40">
        <v>0</v>
      </c>
      <c r="L42" s="41">
        <v>0</v>
      </c>
      <c r="M42" s="41">
        <v>0</v>
      </c>
      <c r="N42" s="40">
        <v>0</v>
      </c>
      <c r="O42" s="40">
        <v>0</v>
      </c>
      <c r="P42" s="60">
        <v>0</v>
      </c>
      <c r="Q42" s="60">
        <v>0</v>
      </c>
      <c r="R42" s="46">
        <v>0</v>
      </c>
      <c r="S42" s="56">
        <v>0</v>
      </c>
      <c r="T42" s="57">
        <v>0</v>
      </c>
      <c r="U42" s="58">
        <v>0</v>
      </c>
      <c r="V42" s="59">
        <v>0</v>
      </c>
      <c r="W42" s="118">
        <v>0</v>
      </c>
      <c r="X42" s="57"/>
      <c r="Y42" s="58"/>
      <c r="Z42" s="188">
        <f t="shared" si="0"/>
        <v>0</v>
      </c>
      <c r="AA42" s="189">
        <f t="shared" si="1"/>
        <v>0</v>
      </c>
    </row>
    <row r="43" spans="1:27" x14ac:dyDescent="0.25">
      <c r="A43" s="7" t="s">
        <v>198</v>
      </c>
      <c r="B43" s="112">
        <v>1</v>
      </c>
      <c r="C43" s="112">
        <v>1</v>
      </c>
      <c r="D43" s="113">
        <v>0</v>
      </c>
      <c r="E43" s="113">
        <v>3</v>
      </c>
      <c r="F43" s="112">
        <v>0</v>
      </c>
      <c r="G43" s="112">
        <v>2</v>
      </c>
      <c r="H43" s="113">
        <v>0</v>
      </c>
      <c r="I43" s="113">
        <v>2</v>
      </c>
      <c r="J43" s="112">
        <v>0</v>
      </c>
      <c r="K43" s="112">
        <v>0</v>
      </c>
      <c r="L43" s="113">
        <v>1</v>
      </c>
      <c r="M43" s="113">
        <v>0</v>
      </c>
      <c r="N43" s="112">
        <v>0</v>
      </c>
      <c r="O43" s="112">
        <v>0</v>
      </c>
      <c r="P43" s="60">
        <v>0</v>
      </c>
      <c r="Q43" s="60">
        <v>0</v>
      </c>
      <c r="R43" s="46">
        <v>0</v>
      </c>
      <c r="S43" s="56">
        <v>3</v>
      </c>
      <c r="T43" s="57">
        <v>0</v>
      </c>
      <c r="U43" s="58">
        <v>1</v>
      </c>
      <c r="V43" s="59">
        <v>0</v>
      </c>
      <c r="W43" s="118">
        <v>1</v>
      </c>
      <c r="X43" s="57"/>
      <c r="Y43" s="58"/>
      <c r="Z43" s="188">
        <f t="shared" si="0"/>
        <v>2</v>
      </c>
      <c r="AA43" s="189">
        <f t="shared" si="1"/>
        <v>13</v>
      </c>
    </row>
    <row r="44" spans="1:27" x14ac:dyDescent="0.25">
      <c r="A44" s="7" t="s">
        <v>84</v>
      </c>
      <c r="B44" s="40">
        <v>0</v>
      </c>
      <c r="C44" s="40">
        <v>0</v>
      </c>
      <c r="D44" s="41">
        <v>0</v>
      </c>
      <c r="E44" s="41">
        <v>0</v>
      </c>
      <c r="F44" s="40">
        <v>0</v>
      </c>
      <c r="G44" s="40">
        <v>0</v>
      </c>
      <c r="H44" s="41">
        <v>0</v>
      </c>
      <c r="I44" s="41">
        <v>0</v>
      </c>
      <c r="J44" s="40">
        <v>0</v>
      </c>
      <c r="K44" s="40">
        <v>0</v>
      </c>
      <c r="L44" s="41">
        <v>0</v>
      </c>
      <c r="M44" s="41">
        <v>0</v>
      </c>
      <c r="N44" s="40">
        <v>0</v>
      </c>
      <c r="O44" s="40">
        <v>0</v>
      </c>
      <c r="P44" s="60">
        <v>0</v>
      </c>
      <c r="Q44" s="60">
        <v>0</v>
      </c>
      <c r="R44" s="46">
        <v>0</v>
      </c>
      <c r="S44" s="56">
        <v>0</v>
      </c>
      <c r="T44" s="57">
        <v>0</v>
      </c>
      <c r="U44" s="58">
        <v>0</v>
      </c>
      <c r="V44" s="59">
        <v>0</v>
      </c>
      <c r="W44" s="118">
        <v>0</v>
      </c>
      <c r="X44" s="57"/>
      <c r="Y44" s="58"/>
      <c r="Z44" s="188">
        <f t="shared" si="0"/>
        <v>0</v>
      </c>
      <c r="AA44" s="189">
        <f t="shared" si="1"/>
        <v>0</v>
      </c>
    </row>
    <row r="45" spans="1:27" x14ac:dyDescent="0.25">
      <c r="A45" s="7" t="s">
        <v>85</v>
      </c>
      <c r="B45" s="112">
        <v>0</v>
      </c>
      <c r="C45" s="112">
        <v>1</v>
      </c>
      <c r="D45" s="113">
        <v>0</v>
      </c>
      <c r="E45" s="113">
        <v>1</v>
      </c>
      <c r="F45" s="112">
        <v>0</v>
      </c>
      <c r="G45" s="112">
        <v>0</v>
      </c>
      <c r="H45" s="113">
        <v>0</v>
      </c>
      <c r="I45" s="113">
        <v>3</v>
      </c>
      <c r="J45" s="112">
        <v>0</v>
      </c>
      <c r="K45" s="112">
        <v>0</v>
      </c>
      <c r="L45" s="113">
        <v>0</v>
      </c>
      <c r="M45" s="113">
        <v>0</v>
      </c>
      <c r="N45" s="112">
        <v>0</v>
      </c>
      <c r="O45" s="112">
        <v>0</v>
      </c>
      <c r="P45" s="60">
        <v>0</v>
      </c>
      <c r="Q45" s="60">
        <v>0</v>
      </c>
      <c r="R45" s="46">
        <v>0</v>
      </c>
      <c r="S45" s="56">
        <v>0</v>
      </c>
      <c r="T45" s="57">
        <v>0</v>
      </c>
      <c r="U45" s="58">
        <v>0</v>
      </c>
      <c r="V45" s="59">
        <v>0</v>
      </c>
      <c r="W45" s="118">
        <v>0</v>
      </c>
      <c r="X45" s="57"/>
      <c r="Y45" s="58"/>
      <c r="Z45" s="188">
        <f t="shared" si="0"/>
        <v>0</v>
      </c>
      <c r="AA45" s="189">
        <f t="shared" si="1"/>
        <v>5</v>
      </c>
    </row>
    <row r="46" spans="1:27" x14ac:dyDescent="0.25">
      <c r="A46" s="7" t="s">
        <v>86</v>
      </c>
      <c r="B46" s="112">
        <v>0</v>
      </c>
      <c r="C46" s="112">
        <v>1</v>
      </c>
      <c r="D46" s="113">
        <v>0</v>
      </c>
      <c r="E46" s="113">
        <v>0</v>
      </c>
      <c r="F46" s="112">
        <v>0</v>
      </c>
      <c r="G46" s="112">
        <v>0</v>
      </c>
      <c r="H46" s="113">
        <v>0</v>
      </c>
      <c r="I46" s="113">
        <v>0</v>
      </c>
      <c r="J46" s="112">
        <v>0</v>
      </c>
      <c r="K46" s="112">
        <v>0</v>
      </c>
      <c r="L46" s="113">
        <v>0</v>
      </c>
      <c r="M46" s="113">
        <v>0</v>
      </c>
      <c r="N46" s="112">
        <v>0</v>
      </c>
      <c r="O46" s="112">
        <v>0</v>
      </c>
      <c r="P46" s="60">
        <v>0</v>
      </c>
      <c r="Q46" s="60">
        <v>0</v>
      </c>
      <c r="R46" s="46">
        <v>0</v>
      </c>
      <c r="S46" s="56">
        <v>0</v>
      </c>
      <c r="T46" s="57">
        <v>0</v>
      </c>
      <c r="U46" s="58">
        <v>0</v>
      </c>
      <c r="V46" s="59">
        <v>0</v>
      </c>
      <c r="W46" s="118">
        <v>1</v>
      </c>
      <c r="X46" s="57"/>
      <c r="Y46" s="58"/>
      <c r="Z46" s="188">
        <f t="shared" si="0"/>
        <v>0</v>
      </c>
      <c r="AA46" s="189">
        <f t="shared" si="1"/>
        <v>2</v>
      </c>
    </row>
    <row r="47" spans="1:27" x14ac:dyDescent="0.25">
      <c r="A47" s="7" t="s">
        <v>87</v>
      </c>
      <c r="B47" s="112">
        <v>0</v>
      </c>
      <c r="C47" s="112">
        <v>0</v>
      </c>
      <c r="D47" s="113">
        <v>0</v>
      </c>
      <c r="E47" s="113">
        <v>0</v>
      </c>
      <c r="F47" s="112">
        <v>0</v>
      </c>
      <c r="G47" s="112">
        <v>0</v>
      </c>
      <c r="H47" s="113">
        <v>1</v>
      </c>
      <c r="I47" s="113">
        <v>0</v>
      </c>
      <c r="J47" s="112">
        <v>0</v>
      </c>
      <c r="K47" s="112">
        <v>0</v>
      </c>
      <c r="L47" s="113">
        <v>0</v>
      </c>
      <c r="M47" s="113">
        <v>0</v>
      </c>
      <c r="N47" s="112">
        <v>0</v>
      </c>
      <c r="O47" s="112">
        <v>0</v>
      </c>
      <c r="P47" s="60">
        <v>0</v>
      </c>
      <c r="Q47" s="60">
        <v>0</v>
      </c>
      <c r="R47" s="46">
        <v>0</v>
      </c>
      <c r="S47" s="56">
        <v>0</v>
      </c>
      <c r="T47" s="57">
        <v>0</v>
      </c>
      <c r="U47" s="58">
        <v>0</v>
      </c>
      <c r="V47" s="59">
        <v>0</v>
      </c>
      <c r="W47" s="118">
        <v>0</v>
      </c>
      <c r="X47" s="57"/>
      <c r="Y47" s="58"/>
      <c r="Z47" s="188">
        <f t="shared" si="0"/>
        <v>1</v>
      </c>
      <c r="AA47" s="189">
        <f t="shared" si="1"/>
        <v>0</v>
      </c>
    </row>
    <row r="48" spans="1:27" x14ac:dyDescent="0.25">
      <c r="A48" s="7" t="s">
        <v>88</v>
      </c>
      <c r="B48" s="40">
        <v>0</v>
      </c>
      <c r="C48" s="40">
        <v>0</v>
      </c>
      <c r="D48" s="41">
        <v>0</v>
      </c>
      <c r="E48" s="41">
        <v>0</v>
      </c>
      <c r="F48" s="40">
        <v>0</v>
      </c>
      <c r="G48" s="40">
        <v>0</v>
      </c>
      <c r="H48" s="41">
        <v>1</v>
      </c>
      <c r="I48" s="41">
        <v>0</v>
      </c>
      <c r="J48" s="40">
        <v>0</v>
      </c>
      <c r="K48" s="40">
        <v>0</v>
      </c>
      <c r="L48" s="41">
        <v>0</v>
      </c>
      <c r="M48" s="41">
        <v>0</v>
      </c>
      <c r="N48" s="40">
        <v>0</v>
      </c>
      <c r="O48" s="40">
        <v>0</v>
      </c>
      <c r="P48" s="60">
        <v>0</v>
      </c>
      <c r="Q48" s="60">
        <v>0</v>
      </c>
      <c r="R48" s="46">
        <v>0</v>
      </c>
      <c r="S48" s="56">
        <v>0</v>
      </c>
      <c r="T48" s="57">
        <v>0</v>
      </c>
      <c r="U48" s="58">
        <v>0</v>
      </c>
      <c r="V48" s="59">
        <v>0</v>
      </c>
      <c r="W48" s="118">
        <v>0</v>
      </c>
      <c r="X48" s="57"/>
      <c r="Y48" s="58"/>
      <c r="Z48" s="188">
        <f t="shared" si="0"/>
        <v>1</v>
      </c>
      <c r="AA48" s="189">
        <f t="shared" si="1"/>
        <v>0</v>
      </c>
    </row>
    <row r="49" spans="1:27" x14ac:dyDescent="0.25">
      <c r="A49" s="7" t="s">
        <v>89</v>
      </c>
      <c r="B49" s="40">
        <v>0</v>
      </c>
      <c r="C49" s="40">
        <v>1</v>
      </c>
      <c r="D49" s="41">
        <v>0</v>
      </c>
      <c r="E49" s="41">
        <v>0</v>
      </c>
      <c r="F49" s="40">
        <v>0</v>
      </c>
      <c r="G49" s="40">
        <v>0</v>
      </c>
      <c r="H49" s="41">
        <v>0</v>
      </c>
      <c r="I49" s="41">
        <v>0</v>
      </c>
      <c r="J49" s="40">
        <v>0</v>
      </c>
      <c r="K49" s="40">
        <v>0</v>
      </c>
      <c r="L49" s="41">
        <v>0</v>
      </c>
      <c r="M49" s="41">
        <v>0</v>
      </c>
      <c r="N49" s="40">
        <v>0</v>
      </c>
      <c r="O49" s="40">
        <v>0</v>
      </c>
      <c r="P49" s="60">
        <v>0</v>
      </c>
      <c r="Q49" s="60">
        <v>0</v>
      </c>
      <c r="R49" s="46">
        <v>0</v>
      </c>
      <c r="S49" s="56">
        <v>0</v>
      </c>
      <c r="T49" s="57">
        <v>0</v>
      </c>
      <c r="U49" s="58">
        <v>0</v>
      </c>
      <c r="V49" s="59">
        <v>0</v>
      </c>
      <c r="W49" s="118">
        <v>0</v>
      </c>
      <c r="X49" s="57"/>
      <c r="Y49" s="58"/>
      <c r="Z49" s="188">
        <f t="shared" si="0"/>
        <v>0</v>
      </c>
      <c r="AA49" s="189">
        <f t="shared" si="1"/>
        <v>1</v>
      </c>
    </row>
    <row r="50" spans="1:27" x14ac:dyDescent="0.25">
      <c r="A50" s="7" t="s">
        <v>90</v>
      </c>
      <c r="B50" s="112">
        <v>0</v>
      </c>
      <c r="C50" s="112">
        <v>1</v>
      </c>
      <c r="D50" s="113">
        <v>0</v>
      </c>
      <c r="E50" s="113">
        <v>1</v>
      </c>
      <c r="F50" s="112">
        <v>0</v>
      </c>
      <c r="G50" s="112">
        <v>0</v>
      </c>
      <c r="H50" s="113">
        <v>0</v>
      </c>
      <c r="I50" s="113">
        <v>1</v>
      </c>
      <c r="J50" s="112">
        <v>0</v>
      </c>
      <c r="K50" s="112">
        <v>0</v>
      </c>
      <c r="L50" s="113">
        <v>0</v>
      </c>
      <c r="M50" s="113">
        <v>0</v>
      </c>
      <c r="N50" s="112">
        <v>0</v>
      </c>
      <c r="O50" s="112">
        <v>0</v>
      </c>
      <c r="P50" s="60">
        <v>0</v>
      </c>
      <c r="Q50" s="60">
        <v>0</v>
      </c>
      <c r="R50" s="46">
        <v>0</v>
      </c>
      <c r="S50" s="56">
        <v>5</v>
      </c>
      <c r="T50" s="57">
        <v>0</v>
      </c>
      <c r="U50" s="58">
        <v>1</v>
      </c>
      <c r="V50" s="59">
        <v>0</v>
      </c>
      <c r="W50" s="118">
        <v>5</v>
      </c>
      <c r="X50" s="57"/>
      <c r="Y50" s="58"/>
      <c r="Z50" s="188">
        <f t="shared" si="0"/>
        <v>0</v>
      </c>
      <c r="AA50" s="189">
        <f t="shared" si="1"/>
        <v>14</v>
      </c>
    </row>
    <row r="51" spans="1:27" x14ac:dyDescent="0.25">
      <c r="A51" s="7" t="s">
        <v>91</v>
      </c>
      <c r="B51" s="112">
        <v>1</v>
      </c>
      <c r="C51" s="112">
        <v>175</v>
      </c>
      <c r="D51" s="113">
        <v>5</v>
      </c>
      <c r="E51" s="113">
        <v>155</v>
      </c>
      <c r="F51" s="112">
        <v>3</v>
      </c>
      <c r="G51" s="112">
        <v>146</v>
      </c>
      <c r="H51" s="113">
        <v>0</v>
      </c>
      <c r="I51" s="113">
        <v>117</v>
      </c>
      <c r="J51" s="112">
        <v>0</v>
      </c>
      <c r="K51" s="112">
        <v>112</v>
      </c>
      <c r="L51" s="113">
        <v>1</v>
      </c>
      <c r="M51" s="113">
        <v>174</v>
      </c>
      <c r="N51" s="112">
        <v>2</v>
      </c>
      <c r="O51" s="112">
        <v>237</v>
      </c>
      <c r="P51" s="60">
        <v>4</v>
      </c>
      <c r="Q51" s="60">
        <v>141</v>
      </c>
      <c r="R51" s="46">
        <v>6</v>
      </c>
      <c r="S51" s="56">
        <v>225</v>
      </c>
      <c r="T51" s="57">
        <v>12</v>
      </c>
      <c r="U51" s="58">
        <v>355</v>
      </c>
      <c r="V51" s="59">
        <v>2</v>
      </c>
      <c r="W51" s="118">
        <v>291</v>
      </c>
      <c r="X51" s="57"/>
      <c r="Y51" s="58"/>
      <c r="Z51" s="188">
        <f t="shared" si="0"/>
        <v>36</v>
      </c>
      <c r="AA51" s="189">
        <f t="shared" si="1"/>
        <v>2128</v>
      </c>
    </row>
    <row r="52" spans="1:27" x14ac:dyDescent="0.25">
      <c r="A52" s="7" t="s">
        <v>92</v>
      </c>
      <c r="B52" s="112">
        <v>0</v>
      </c>
      <c r="C52" s="112">
        <v>0</v>
      </c>
      <c r="D52" s="113">
        <v>1</v>
      </c>
      <c r="E52" s="113">
        <v>1</v>
      </c>
      <c r="F52" s="112">
        <v>0</v>
      </c>
      <c r="G52" s="112">
        <v>0</v>
      </c>
      <c r="H52" s="113">
        <v>0</v>
      </c>
      <c r="I52" s="113">
        <v>0</v>
      </c>
      <c r="J52" s="112">
        <v>1</v>
      </c>
      <c r="K52" s="112">
        <v>1</v>
      </c>
      <c r="L52" s="113">
        <v>0</v>
      </c>
      <c r="M52" s="113">
        <v>0</v>
      </c>
      <c r="N52" s="112">
        <v>0</v>
      </c>
      <c r="O52" s="112">
        <v>0</v>
      </c>
      <c r="P52" s="60">
        <v>0</v>
      </c>
      <c r="Q52" s="60">
        <v>1</v>
      </c>
      <c r="R52" s="46">
        <v>0</v>
      </c>
      <c r="S52" s="56">
        <v>1</v>
      </c>
      <c r="T52" s="57">
        <v>0</v>
      </c>
      <c r="U52" s="58">
        <v>2</v>
      </c>
      <c r="V52" s="59">
        <v>0</v>
      </c>
      <c r="W52" s="118">
        <v>0</v>
      </c>
      <c r="X52" s="57"/>
      <c r="Y52" s="58"/>
      <c r="Z52" s="188">
        <f t="shared" si="0"/>
        <v>2</v>
      </c>
      <c r="AA52" s="189">
        <f t="shared" si="1"/>
        <v>6</v>
      </c>
    </row>
    <row r="53" spans="1:27" x14ac:dyDescent="0.25">
      <c r="A53" s="7" t="s">
        <v>93</v>
      </c>
      <c r="B53" s="112">
        <v>0</v>
      </c>
      <c r="C53" s="112">
        <v>0</v>
      </c>
      <c r="D53" s="113">
        <v>0</v>
      </c>
      <c r="E53" s="113">
        <v>1</v>
      </c>
      <c r="F53" s="112">
        <v>0</v>
      </c>
      <c r="G53" s="112">
        <v>1</v>
      </c>
      <c r="H53" s="113">
        <v>0</v>
      </c>
      <c r="I53" s="113">
        <v>0</v>
      </c>
      <c r="J53" s="112">
        <v>0</v>
      </c>
      <c r="K53" s="112">
        <v>1</v>
      </c>
      <c r="L53" s="113">
        <v>0</v>
      </c>
      <c r="M53" s="113">
        <v>0</v>
      </c>
      <c r="N53" s="112">
        <v>0</v>
      </c>
      <c r="O53" s="112">
        <v>0</v>
      </c>
      <c r="P53" s="60">
        <v>0</v>
      </c>
      <c r="Q53" s="60">
        <v>0</v>
      </c>
      <c r="R53" s="46">
        <v>0</v>
      </c>
      <c r="S53" s="56">
        <v>1</v>
      </c>
      <c r="T53" s="57">
        <v>0</v>
      </c>
      <c r="U53" s="58">
        <v>0</v>
      </c>
      <c r="V53" s="59">
        <v>1</v>
      </c>
      <c r="W53" s="118">
        <v>0</v>
      </c>
      <c r="X53" s="57"/>
      <c r="Y53" s="58"/>
      <c r="Z53" s="188">
        <f t="shared" si="0"/>
        <v>1</v>
      </c>
      <c r="AA53" s="189">
        <f t="shared" si="1"/>
        <v>4</v>
      </c>
    </row>
    <row r="54" spans="1:27" x14ac:dyDescent="0.25">
      <c r="A54" s="7" t="s">
        <v>94</v>
      </c>
      <c r="B54" s="112">
        <v>1</v>
      </c>
      <c r="C54" s="112">
        <v>8</v>
      </c>
      <c r="D54" s="113">
        <v>0</v>
      </c>
      <c r="E54" s="113">
        <v>14</v>
      </c>
      <c r="F54" s="112">
        <v>1</v>
      </c>
      <c r="G54" s="112">
        <v>10</v>
      </c>
      <c r="H54" s="113">
        <v>1</v>
      </c>
      <c r="I54" s="113">
        <v>11</v>
      </c>
      <c r="J54" s="112">
        <v>3</v>
      </c>
      <c r="K54" s="112">
        <v>4</v>
      </c>
      <c r="L54" s="113">
        <v>1</v>
      </c>
      <c r="M54" s="113">
        <v>8</v>
      </c>
      <c r="N54" s="112">
        <v>1</v>
      </c>
      <c r="O54" s="112">
        <v>8</v>
      </c>
      <c r="P54" s="60">
        <v>1</v>
      </c>
      <c r="Q54" s="60">
        <v>16</v>
      </c>
      <c r="R54" s="46">
        <v>2</v>
      </c>
      <c r="S54" s="56">
        <v>14</v>
      </c>
      <c r="T54" s="57">
        <v>0</v>
      </c>
      <c r="U54" s="58">
        <v>17</v>
      </c>
      <c r="V54" s="59">
        <v>0</v>
      </c>
      <c r="W54" s="118">
        <v>10</v>
      </c>
      <c r="X54" s="57"/>
      <c r="Y54" s="58"/>
      <c r="Z54" s="188">
        <f t="shared" si="0"/>
        <v>11</v>
      </c>
      <c r="AA54" s="189">
        <f t="shared" si="1"/>
        <v>120</v>
      </c>
    </row>
    <row r="55" spans="1:27" x14ac:dyDescent="0.25">
      <c r="A55" s="7" t="s">
        <v>95</v>
      </c>
      <c r="B55" s="112">
        <v>0</v>
      </c>
      <c r="C55" s="112">
        <v>10</v>
      </c>
      <c r="D55" s="113">
        <v>0</v>
      </c>
      <c r="E55" s="113">
        <v>12</v>
      </c>
      <c r="F55" s="112">
        <v>0</v>
      </c>
      <c r="G55" s="112">
        <v>11</v>
      </c>
      <c r="H55" s="113">
        <v>0</v>
      </c>
      <c r="I55" s="113">
        <v>15</v>
      </c>
      <c r="J55" s="112">
        <v>0</v>
      </c>
      <c r="K55" s="112">
        <v>4</v>
      </c>
      <c r="L55" s="113">
        <v>0</v>
      </c>
      <c r="M55" s="113">
        <v>9</v>
      </c>
      <c r="N55" s="112">
        <v>1</v>
      </c>
      <c r="O55" s="112">
        <v>17</v>
      </c>
      <c r="P55" s="60">
        <v>4</v>
      </c>
      <c r="Q55" s="60">
        <v>13</v>
      </c>
      <c r="R55" s="46">
        <v>6</v>
      </c>
      <c r="S55" s="56">
        <v>33</v>
      </c>
      <c r="T55" s="57">
        <v>1</v>
      </c>
      <c r="U55" s="58">
        <v>36</v>
      </c>
      <c r="V55" s="59">
        <v>0</v>
      </c>
      <c r="W55" s="118">
        <v>12</v>
      </c>
      <c r="X55" s="57"/>
      <c r="Y55" s="58"/>
      <c r="Z55" s="188">
        <f t="shared" si="0"/>
        <v>12</v>
      </c>
      <c r="AA55" s="189">
        <f t="shared" si="1"/>
        <v>172</v>
      </c>
    </row>
    <row r="56" spans="1:27" x14ac:dyDescent="0.25">
      <c r="A56" s="7" t="s">
        <v>96</v>
      </c>
      <c r="B56" s="112">
        <v>0</v>
      </c>
      <c r="C56" s="112">
        <v>1</v>
      </c>
      <c r="D56" s="113">
        <v>0</v>
      </c>
      <c r="E56" s="113">
        <v>0</v>
      </c>
      <c r="F56" s="112">
        <v>0</v>
      </c>
      <c r="G56" s="112">
        <v>0</v>
      </c>
      <c r="H56" s="113">
        <v>0</v>
      </c>
      <c r="I56" s="113">
        <v>0</v>
      </c>
      <c r="J56" s="112">
        <v>0</v>
      </c>
      <c r="K56" s="112">
        <v>0</v>
      </c>
      <c r="L56" s="113">
        <v>0</v>
      </c>
      <c r="M56" s="113">
        <v>1</v>
      </c>
      <c r="N56" s="112">
        <v>0</v>
      </c>
      <c r="O56" s="112">
        <v>0</v>
      </c>
      <c r="P56" s="60">
        <v>0</v>
      </c>
      <c r="Q56" s="60">
        <v>0</v>
      </c>
      <c r="R56" s="46">
        <v>0</v>
      </c>
      <c r="S56" s="56">
        <v>0</v>
      </c>
      <c r="T56" s="57">
        <v>0</v>
      </c>
      <c r="U56" s="58">
        <v>0</v>
      </c>
      <c r="V56" s="59">
        <v>0</v>
      </c>
      <c r="W56" s="118">
        <v>0</v>
      </c>
      <c r="X56" s="57"/>
      <c r="Y56" s="58"/>
      <c r="Z56" s="188">
        <f t="shared" si="0"/>
        <v>0</v>
      </c>
      <c r="AA56" s="189">
        <f t="shared" si="1"/>
        <v>2</v>
      </c>
    </row>
    <row r="57" spans="1:27" x14ac:dyDescent="0.25">
      <c r="A57" s="7" t="s">
        <v>97</v>
      </c>
      <c r="B57" s="112">
        <v>0</v>
      </c>
      <c r="C57" s="112">
        <v>1</v>
      </c>
      <c r="D57" s="113">
        <v>0</v>
      </c>
      <c r="E57" s="113">
        <v>1</v>
      </c>
      <c r="F57" s="112">
        <v>0</v>
      </c>
      <c r="G57" s="112">
        <v>3</v>
      </c>
      <c r="H57" s="113">
        <v>0</v>
      </c>
      <c r="I57" s="113">
        <v>8</v>
      </c>
      <c r="J57" s="112">
        <v>0</v>
      </c>
      <c r="K57" s="112">
        <v>2</v>
      </c>
      <c r="L57" s="113">
        <v>0</v>
      </c>
      <c r="M57" s="113">
        <v>2</v>
      </c>
      <c r="N57" s="112">
        <v>0</v>
      </c>
      <c r="O57" s="112">
        <v>4</v>
      </c>
      <c r="P57" s="60">
        <v>0</v>
      </c>
      <c r="Q57" s="60">
        <v>4</v>
      </c>
      <c r="R57" s="46">
        <v>0</v>
      </c>
      <c r="S57" s="56">
        <v>7</v>
      </c>
      <c r="T57" s="57">
        <v>1</v>
      </c>
      <c r="U57" s="58">
        <v>8</v>
      </c>
      <c r="V57" s="59">
        <v>0</v>
      </c>
      <c r="W57" s="118">
        <v>2</v>
      </c>
      <c r="X57" s="57"/>
      <c r="Y57" s="58"/>
      <c r="Z57" s="188">
        <f t="shared" si="0"/>
        <v>1</v>
      </c>
      <c r="AA57" s="189">
        <f t="shared" si="1"/>
        <v>42</v>
      </c>
    </row>
    <row r="58" spans="1:27" x14ac:dyDescent="0.25">
      <c r="A58" s="7" t="s">
        <v>98</v>
      </c>
      <c r="B58" s="40">
        <v>0</v>
      </c>
      <c r="C58" s="40">
        <v>0</v>
      </c>
      <c r="D58" s="41">
        <v>0</v>
      </c>
      <c r="E58" s="41">
        <v>0</v>
      </c>
      <c r="F58" s="40">
        <v>0</v>
      </c>
      <c r="G58" s="40">
        <v>0</v>
      </c>
      <c r="H58" s="41">
        <v>0</v>
      </c>
      <c r="I58" s="41">
        <v>0</v>
      </c>
      <c r="J58" s="40">
        <v>0</v>
      </c>
      <c r="K58" s="40">
        <v>0</v>
      </c>
      <c r="L58" s="41">
        <v>0</v>
      </c>
      <c r="M58" s="41">
        <v>0</v>
      </c>
      <c r="N58" s="40">
        <v>0</v>
      </c>
      <c r="O58" s="40">
        <v>0</v>
      </c>
      <c r="P58" s="60">
        <v>0</v>
      </c>
      <c r="Q58" s="60">
        <v>1</v>
      </c>
      <c r="R58" s="46">
        <v>0</v>
      </c>
      <c r="S58" s="56">
        <v>0</v>
      </c>
      <c r="T58" s="57">
        <v>0</v>
      </c>
      <c r="U58" s="58">
        <v>0</v>
      </c>
      <c r="V58" s="59">
        <v>0</v>
      </c>
      <c r="W58" s="118">
        <v>0</v>
      </c>
      <c r="X58" s="57"/>
      <c r="Y58" s="58"/>
      <c r="Z58" s="188">
        <f t="shared" si="0"/>
        <v>0</v>
      </c>
      <c r="AA58" s="189">
        <f t="shared" si="1"/>
        <v>1</v>
      </c>
    </row>
    <row r="59" spans="1:27" x14ac:dyDescent="0.25">
      <c r="A59" s="7" t="s">
        <v>99</v>
      </c>
      <c r="B59" s="112">
        <v>0</v>
      </c>
      <c r="C59" s="112">
        <v>1</v>
      </c>
      <c r="D59" s="113">
        <v>0</v>
      </c>
      <c r="E59" s="113">
        <v>5</v>
      </c>
      <c r="F59" s="112">
        <v>0</v>
      </c>
      <c r="G59" s="112">
        <v>0</v>
      </c>
      <c r="H59" s="113">
        <v>0</v>
      </c>
      <c r="I59" s="113">
        <v>0</v>
      </c>
      <c r="J59" s="112">
        <v>0</v>
      </c>
      <c r="K59" s="112">
        <v>0</v>
      </c>
      <c r="L59" s="113">
        <v>0</v>
      </c>
      <c r="M59" s="113">
        <v>0</v>
      </c>
      <c r="N59" s="112">
        <v>0</v>
      </c>
      <c r="O59" s="112">
        <v>4</v>
      </c>
      <c r="P59" s="60">
        <v>0</v>
      </c>
      <c r="Q59" s="60">
        <v>0</v>
      </c>
      <c r="R59" s="46">
        <v>0</v>
      </c>
      <c r="S59" s="56">
        <v>1</v>
      </c>
      <c r="T59" s="57">
        <v>0</v>
      </c>
      <c r="U59" s="58">
        <v>0</v>
      </c>
      <c r="V59" s="59">
        <v>1</v>
      </c>
      <c r="W59" s="118">
        <v>0</v>
      </c>
      <c r="X59" s="57"/>
      <c r="Y59" s="58"/>
      <c r="Z59" s="188">
        <f t="shared" si="0"/>
        <v>1</v>
      </c>
      <c r="AA59" s="189">
        <f t="shared" si="1"/>
        <v>11</v>
      </c>
    </row>
    <row r="60" spans="1:27" x14ac:dyDescent="0.25">
      <c r="A60" s="7" t="s">
        <v>219</v>
      </c>
      <c r="B60" s="112">
        <v>0</v>
      </c>
      <c r="C60" s="112">
        <v>0</v>
      </c>
      <c r="D60" s="113">
        <v>0</v>
      </c>
      <c r="E60" s="113">
        <v>0</v>
      </c>
      <c r="F60" s="112">
        <v>0</v>
      </c>
      <c r="G60" s="112">
        <v>0</v>
      </c>
      <c r="H60" s="113">
        <v>0</v>
      </c>
      <c r="I60" s="113">
        <v>0</v>
      </c>
      <c r="J60" s="112">
        <v>0</v>
      </c>
      <c r="K60" s="112">
        <v>0</v>
      </c>
      <c r="L60" s="113">
        <v>1</v>
      </c>
      <c r="M60" s="113">
        <v>0</v>
      </c>
      <c r="N60" s="112">
        <v>0</v>
      </c>
      <c r="O60" s="112">
        <v>0</v>
      </c>
      <c r="P60" s="60">
        <v>0</v>
      </c>
      <c r="Q60" s="60">
        <v>0</v>
      </c>
      <c r="R60" s="46">
        <v>0</v>
      </c>
      <c r="S60" s="56">
        <v>0</v>
      </c>
      <c r="T60" s="57">
        <v>0</v>
      </c>
      <c r="U60" s="58">
        <v>0</v>
      </c>
      <c r="V60" s="59">
        <v>0</v>
      </c>
      <c r="W60" s="118">
        <v>1</v>
      </c>
      <c r="X60" s="57"/>
      <c r="Y60" s="58"/>
      <c r="Z60" s="188">
        <f t="shared" ref="Z60" si="2">SUM(B60,D60,F60,H60,J60,L60,N60,P60,R60,T60,V60,X60)</f>
        <v>1</v>
      </c>
      <c r="AA60" s="189">
        <f t="shared" ref="AA60" si="3">SUM(C60,E60,G60,I60,K60,M60,O60,Q60,S60,U60,W60,Y60)</f>
        <v>1</v>
      </c>
    </row>
    <row r="61" spans="1:27" x14ac:dyDescent="0.25">
      <c r="A61" s="7" t="s">
        <v>100</v>
      </c>
      <c r="B61" s="112">
        <v>0</v>
      </c>
      <c r="C61" s="112">
        <v>1</v>
      </c>
      <c r="D61" s="113">
        <v>2</v>
      </c>
      <c r="E61" s="113">
        <v>3</v>
      </c>
      <c r="F61" s="112">
        <v>0</v>
      </c>
      <c r="G61" s="112">
        <v>4</v>
      </c>
      <c r="H61" s="113">
        <v>0</v>
      </c>
      <c r="I61" s="113">
        <v>2</v>
      </c>
      <c r="J61" s="112">
        <v>4</v>
      </c>
      <c r="K61" s="112">
        <v>4</v>
      </c>
      <c r="L61" s="113">
        <v>1</v>
      </c>
      <c r="M61" s="113">
        <v>3</v>
      </c>
      <c r="N61" s="112">
        <v>0</v>
      </c>
      <c r="O61" s="112">
        <v>4</v>
      </c>
      <c r="P61" s="60">
        <v>2</v>
      </c>
      <c r="Q61" s="60">
        <v>6</v>
      </c>
      <c r="R61" s="46">
        <v>1</v>
      </c>
      <c r="S61" s="56">
        <v>2</v>
      </c>
      <c r="T61" s="57">
        <v>1</v>
      </c>
      <c r="U61" s="58">
        <v>6</v>
      </c>
      <c r="V61" s="59">
        <v>2</v>
      </c>
      <c r="W61" s="118">
        <v>6</v>
      </c>
      <c r="X61" s="57"/>
      <c r="Y61" s="58"/>
      <c r="Z61" s="188">
        <f t="shared" si="0"/>
        <v>13</v>
      </c>
      <c r="AA61" s="189">
        <f t="shared" si="1"/>
        <v>41</v>
      </c>
    </row>
    <row r="62" spans="1:27" x14ac:dyDescent="0.25">
      <c r="A62" s="7" t="s">
        <v>101</v>
      </c>
      <c r="B62" s="40">
        <v>0</v>
      </c>
      <c r="C62" s="40">
        <v>1</v>
      </c>
      <c r="D62" s="41">
        <v>0</v>
      </c>
      <c r="E62" s="41">
        <v>0</v>
      </c>
      <c r="F62" s="40">
        <v>0</v>
      </c>
      <c r="G62" s="40">
        <v>0</v>
      </c>
      <c r="H62" s="41">
        <v>0</v>
      </c>
      <c r="I62" s="41">
        <v>0</v>
      </c>
      <c r="J62" s="40">
        <v>0</v>
      </c>
      <c r="K62" s="40">
        <v>0</v>
      </c>
      <c r="L62" s="41">
        <v>0</v>
      </c>
      <c r="M62" s="41">
        <v>0</v>
      </c>
      <c r="N62" s="40">
        <v>0</v>
      </c>
      <c r="O62" s="40">
        <v>0</v>
      </c>
      <c r="P62" s="60">
        <v>0</v>
      </c>
      <c r="Q62" s="60">
        <v>0</v>
      </c>
      <c r="R62" s="46">
        <v>0</v>
      </c>
      <c r="S62" s="56">
        <v>0</v>
      </c>
      <c r="T62" s="57">
        <v>0</v>
      </c>
      <c r="U62" s="58">
        <v>0</v>
      </c>
      <c r="V62" s="59">
        <v>0</v>
      </c>
      <c r="W62" s="118">
        <v>0</v>
      </c>
      <c r="X62" s="57"/>
      <c r="Y62" s="58"/>
      <c r="Z62" s="188">
        <f t="shared" si="0"/>
        <v>0</v>
      </c>
      <c r="AA62" s="189">
        <f t="shared" si="1"/>
        <v>1</v>
      </c>
    </row>
    <row r="63" spans="1:27" x14ac:dyDescent="0.25">
      <c r="A63" s="7" t="s">
        <v>102</v>
      </c>
      <c r="B63" s="112">
        <v>0</v>
      </c>
      <c r="C63" s="112">
        <v>0</v>
      </c>
      <c r="D63" s="113">
        <v>0</v>
      </c>
      <c r="E63" s="113">
        <v>2</v>
      </c>
      <c r="F63" s="112">
        <v>0</v>
      </c>
      <c r="G63" s="112">
        <v>0</v>
      </c>
      <c r="H63" s="113">
        <v>0</v>
      </c>
      <c r="I63" s="113">
        <v>0</v>
      </c>
      <c r="J63" s="112">
        <v>0</v>
      </c>
      <c r="K63" s="112">
        <v>0</v>
      </c>
      <c r="L63" s="113">
        <v>0</v>
      </c>
      <c r="M63" s="113">
        <v>0</v>
      </c>
      <c r="N63" s="112">
        <v>0</v>
      </c>
      <c r="O63" s="112">
        <v>2</v>
      </c>
      <c r="P63" s="60">
        <v>0</v>
      </c>
      <c r="Q63" s="60">
        <v>1</v>
      </c>
      <c r="R63" s="46">
        <v>1</v>
      </c>
      <c r="S63" s="56">
        <v>0</v>
      </c>
      <c r="T63" s="57">
        <v>0</v>
      </c>
      <c r="U63" s="58">
        <v>2</v>
      </c>
      <c r="V63" s="59">
        <v>0</v>
      </c>
      <c r="W63" s="118">
        <v>1</v>
      </c>
      <c r="X63" s="57"/>
      <c r="Y63" s="58"/>
      <c r="Z63" s="188">
        <f t="shared" si="0"/>
        <v>1</v>
      </c>
      <c r="AA63" s="189">
        <f t="shared" si="1"/>
        <v>8</v>
      </c>
    </row>
    <row r="64" spans="1:27" x14ac:dyDescent="0.25">
      <c r="A64" s="7" t="s">
        <v>103</v>
      </c>
      <c r="B64" s="112">
        <v>0</v>
      </c>
      <c r="C64" s="112">
        <v>5</v>
      </c>
      <c r="D64" s="113">
        <v>0</v>
      </c>
      <c r="E64" s="113">
        <v>4</v>
      </c>
      <c r="F64" s="112">
        <v>1</v>
      </c>
      <c r="G64" s="112">
        <v>4</v>
      </c>
      <c r="H64" s="113">
        <v>0</v>
      </c>
      <c r="I64" s="113">
        <v>2</v>
      </c>
      <c r="J64" s="112">
        <v>0</v>
      </c>
      <c r="K64" s="112">
        <v>3</v>
      </c>
      <c r="L64" s="113">
        <v>0</v>
      </c>
      <c r="M64" s="113">
        <v>3</v>
      </c>
      <c r="N64" s="112">
        <v>0</v>
      </c>
      <c r="O64" s="112">
        <v>5</v>
      </c>
      <c r="P64" s="60">
        <v>0</v>
      </c>
      <c r="Q64" s="60">
        <v>3</v>
      </c>
      <c r="R64" s="46">
        <v>1</v>
      </c>
      <c r="S64" s="56">
        <v>12</v>
      </c>
      <c r="T64" s="57">
        <v>1</v>
      </c>
      <c r="U64" s="58">
        <v>4</v>
      </c>
      <c r="V64" s="59">
        <v>0</v>
      </c>
      <c r="W64" s="118">
        <v>4</v>
      </c>
      <c r="X64" s="57"/>
      <c r="Y64" s="58"/>
      <c r="Z64" s="188">
        <f t="shared" si="0"/>
        <v>3</v>
      </c>
      <c r="AA64" s="189">
        <f t="shared" si="1"/>
        <v>49</v>
      </c>
    </row>
    <row r="65" spans="1:27" x14ac:dyDescent="0.25">
      <c r="A65" s="7" t="s">
        <v>104</v>
      </c>
      <c r="B65" s="112">
        <v>1</v>
      </c>
      <c r="C65" s="112">
        <v>8</v>
      </c>
      <c r="D65" s="113">
        <v>2</v>
      </c>
      <c r="E65" s="113">
        <v>2</v>
      </c>
      <c r="F65" s="112">
        <v>0</v>
      </c>
      <c r="G65" s="112">
        <v>13</v>
      </c>
      <c r="H65" s="113">
        <v>4</v>
      </c>
      <c r="I65" s="113">
        <v>4</v>
      </c>
      <c r="J65" s="112">
        <v>1</v>
      </c>
      <c r="K65" s="112">
        <v>6</v>
      </c>
      <c r="L65" s="113">
        <v>1</v>
      </c>
      <c r="M65" s="113">
        <v>1</v>
      </c>
      <c r="N65" s="112">
        <v>1</v>
      </c>
      <c r="O65" s="112">
        <v>5</v>
      </c>
      <c r="P65" s="60">
        <v>2</v>
      </c>
      <c r="Q65" s="60">
        <v>5</v>
      </c>
      <c r="R65" s="46">
        <v>1</v>
      </c>
      <c r="S65" s="56">
        <v>9</v>
      </c>
      <c r="T65" s="57">
        <v>1</v>
      </c>
      <c r="U65" s="58">
        <v>16</v>
      </c>
      <c r="V65" s="59">
        <v>2</v>
      </c>
      <c r="W65" s="118">
        <v>13</v>
      </c>
      <c r="X65" s="57"/>
      <c r="Y65" s="58"/>
      <c r="Z65" s="188">
        <f t="shared" si="0"/>
        <v>16</v>
      </c>
      <c r="AA65" s="189">
        <f t="shared" si="1"/>
        <v>82</v>
      </c>
    </row>
    <row r="66" spans="1:27" x14ac:dyDescent="0.25">
      <c r="A66" s="7" t="s">
        <v>105</v>
      </c>
      <c r="B66" s="112">
        <v>0</v>
      </c>
      <c r="C66" s="112">
        <v>2</v>
      </c>
      <c r="D66" s="113">
        <v>0</v>
      </c>
      <c r="E66" s="113">
        <v>0</v>
      </c>
      <c r="F66" s="112">
        <v>0</v>
      </c>
      <c r="G66" s="112">
        <v>2</v>
      </c>
      <c r="H66" s="113">
        <v>0</v>
      </c>
      <c r="I66" s="113">
        <v>1</v>
      </c>
      <c r="J66" s="112">
        <v>0</v>
      </c>
      <c r="K66" s="112">
        <v>0</v>
      </c>
      <c r="L66" s="113">
        <v>0</v>
      </c>
      <c r="M66" s="113">
        <v>1</v>
      </c>
      <c r="N66" s="112">
        <v>1</v>
      </c>
      <c r="O66" s="112">
        <v>1</v>
      </c>
      <c r="P66" s="60">
        <v>0</v>
      </c>
      <c r="Q66" s="60">
        <v>2</v>
      </c>
      <c r="R66" s="46">
        <v>0</v>
      </c>
      <c r="S66" s="56">
        <v>1</v>
      </c>
      <c r="T66" s="57">
        <v>0</v>
      </c>
      <c r="U66" s="58">
        <v>0</v>
      </c>
      <c r="V66" s="59">
        <v>0</v>
      </c>
      <c r="W66" s="118">
        <v>0</v>
      </c>
      <c r="X66" s="57"/>
      <c r="Y66" s="58"/>
      <c r="Z66" s="188">
        <f t="shared" si="0"/>
        <v>1</v>
      </c>
      <c r="AA66" s="189">
        <f t="shared" si="1"/>
        <v>10</v>
      </c>
    </row>
    <row r="67" spans="1:27" x14ac:dyDescent="0.25">
      <c r="A67" s="7" t="s">
        <v>106</v>
      </c>
      <c r="B67" s="112">
        <v>0</v>
      </c>
      <c r="C67" s="112">
        <v>2</v>
      </c>
      <c r="D67" s="113">
        <v>0</v>
      </c>
      <c r="E67" s="113">
        <v>1</v>
      </c>
      <c r="F67" s="112">
        <v>0</v>
      </c>
      <c r="G67" s="112">
        <v>0</v>
      </c>
      <c r="H67" s="113">
        <v>0</v>
      </c>
      <c r="I67" s="113">
        <v>0</v>
      </c>
      <c r="J67" s="112">
        <v>0</v>
      </c>
      <c r="K67" s="112">
        <v>1</v>
      </c>
      <c r="L67" s="113">
        <v>0</v>
      </c>
      <c r="M67" s="113">
        <v>1</v>
      </c>
      <c r="N67" s="112">
        <v>0</v>
      </c>
      <c r="O67" s="112">
        <v>2</v>
      </c>
      <c r="P67" s="60">
        <v>0</v>
      </c>
      <c r="Q67" s="60">
        <v>0</v>
      </c>
      <c r="R67" s="46">
        <v>0</v>
      </c>
      <c r="S67" s="56">
        <v>1</v>
      </c>
      <c r="T67" s="57">
        <v>0</v>
      </c>
      <c r="U67" s="58">
        <v>9</v>
      </c>
      <c r="V67" s="59">
        <v>0</v>
      </c>
      <c r="W67" s="118">
        <v>2</v>
      </c>
      <c r="X67" s="57"/>
      <c r="Y67" s="58"/>
      <c r="Z67" s="188">
        <f t="shared" si="0"/>
        <v>0</v>
      </c>
      <c r="AA67" s="189">
        <f t="shared" si="1"/>
        <v>19</v>
      </c>
    </row>
    <row r="68" spans="1:27" x14ac:dyDescent="0.25">
      <c r="A68" s="7" t="s">
        <v>107</v>
      </c>
      <c r="B68" s="112">
        <v>6</v>
      </c>
      <c r="C68" s="112">
        <v>82</v>
      </c>
      <c r="D68" s="113">
        <v>0</v>
      </c>
      <c r="E68" s="113">
        <v>69</v>
      </c>
      <c r="F68" s="112">
        <v>8</v>
      </c>
      <c r="G68" s="112">
        <v>49</v>
      </c>
      <c r="H68" s="113">
        <v>5</v>
      </c>
      <c r="I68" s="113">
        <v>63</v>
      </c>
      <c r="J68" s="112">
        <v>5</v>
      </c>
      <c r="K68" s="112">
        <v>51</v>
      </c>
      <c r="L68" s="113">
        <v>2</v>
      </c>
      <c r="M68" s="113">
        <v>44</v>
      </c>
      <c r="N68" s="112">
        <v>8</v>
      </c>
      <c r="O68" s="112">
        <v>63</v>
      </c>
      <c r="P68" s="60">
        <v>6</v>
      </c>
      <c r="Q68" s="60">
        <v>53</v>
      </c>
      <c r="R68" s="46">
        <v>10</v>
      </c>
      <c r="S68" s="56">
        <v>71</v>
      </c>
      <c r="T68" s="57">
        <v>6</v>
      </c>
      <c r="U68" s="58">
        <v>87</v>
      </c>
      <c r="V68" s="59">
        <v>10</v>
      </c>
      <c r="W68" s="118">
        <v>106</v>
      </c>
      <c r="X68" s="57"/>
      <c r="Y68" s="58"/>
      <c r="Z68" s="188">
        <f t="shared" si="0"/>
        <v>66</v>
      </c>
      <c r="AA68" s="189">
        <f t="shared" si="1"/>
        <v>738</v>
      </c>
    </row>
    <row r="69" spans="1:27" x14ac:dyDescent="0.25">
      <c r="A69" s="7" t="s">
        <v>108</v>
      </c>
      <c r="B69" s="112">
        <v>0</v>
      </c>
      <c r="C69" s="112">
        <v>4</v>
      </c>
      <c r="D69" s="113">
        <v>0</v>
      </c>
      <c r="E69" s="113">
        <v>5</v>
      </c>
      <c r="F69" s="112">
        <v>0</v>
      </c>
      <c r="G69" s="112">
        <v>1</v>
      </c>
      <c r="H69" s="113">
        <v>1</v>
      </c>
      <c r="I69" s="113">
        <v>1</v>
      </c>
      <c r="J69" s="112">
        <v>1</v>
      </c>
      <c r="K69" s="112">
        <v>1</v>
      </c>
      <c r="L69" s="113">
        <v>1</v>
      </c>
      <c r="M69" s="113">
        <v>2</v>
      </c>
      <c r="N69" s="112">
        <v>0</v>
      </c>
      <c r="O69" s="112">
        <v>8</v>
      </c>
      <c r="P69" s="60">
        <v>0</v>
      </c>
      <c r="Q69" s="60">
        <v>2</v>
      </c>
      <c r="R69" s="46">
        <v>0</v>
      </c>
      <c r="S69" s="56">
        <v>1</v>
      </c>
      <c r="T69" s="57">
        <v>1</v>
      </c>
      <c r="U69" s="58">
        <v>2</v>
      </c>
      <c r="V69" s="59">
        <v>0</v>
      </c>
      <c r="W69" s="118">
        <v>2</v>
      </c>
      <c r="X69" s="57"/>
      <c r="Y69" s="58"/>
      <c r="Z69" s="188">
        <f t="shared" si="0"/>
        <v>4</v>
      </c>
      <c r="AA69" s="189">
        <f t="shared" si="1"/>
        <v>29</v>
      </c>
    </row>
    <row r="70" spans="1:27" x14ac:dyDescent="0.25">
      <c r="A70" s="7" t="s">
        <v>109</v>
      </c>
      <c r="B70" s="40">
        <v>0</v>
      </c>
      <c r="C70" s="40">
        <v>0</v>
      </c>
      <c r="D70" s="41">
        <v>0</v>
      </c>
      <c r="E70" s="41">
        <v>0</v>
      </c>
      <c r="F70" s="40">
        <v>0</v>
      </c>
      <c r="G70" s="40">
        <v>0</v>
      </c>
      <c r="H70" s="41">
        <v>0</v>
      </c>
      <c r="I70" s="41">
        <v>0</v>
      </c>
      <c r="J70" s="40">
        <v>0</v>
      </c>
      <c r="K70" s="40">
        <v>0</v>
      </c>
      <c r="L70" s="41">
        <v>0</v>
      </c>
      <c r="M70" s="41">
        <v>0</v>
      </c>
      <c r="N70" s="40">
        <v>0</v>
      </c>
      <c r="O70" s="40">
        <v>0</v>
      </c>
      <c r="P70" s="60">
        <v>0</v>
      </c>
      <c r="Q70" s="60">
        <v>0</v>
      </c>
      <c r="R70" s="46">
        <v>0</v>
      </c>
      <c r="S70" s="56">
        <v>0</v>
      </c>
      <c r="T70" s="57">
        <v>0</v>
      </c>
      <c r="U70" s="58">
        <v>0</v>
      </c>
      <c r="V70" s="59">
        <v>0</v>
      </c>
      <c r="W70" s="118">
        <v>0</v>
      </c>
      <c r="X70" s="57"/>
      <c r="Y70" s="58"/>
      <c r="Z70" s="201">
        <f t="shared" si="0"/>
        <v>0</v>
      </c>
      <c r="AA70" s="202">
        <f t="shared" si="1"/>
        <v>0</v>
      </c>
    </row>
    <row r="71" spans="1:27" x14ac:dyDescent="0.25">
      <c r="A71" s="7" t="s">
        <v>195</v>
      </c>
      <c r="B71" s="40">
        <v>0</v>
      </c>
      <c r="C71" s="40">
        <v>0</v>
      </c>
      <c r="D71" s="41">
        <v>0</v>
      </c>
      <c r="E71" s="41">
        <v>0</v>
      </c>
      <c r="F71" s="40">
        <v>0</v>
      </c>
      <c r="G71" s="40">
        <v>0</v>
      </c>
      <c r="H71" s="41">
        <v>0</v>
      </c>
      <c r="I71" s="41">
        <v>1</v>
      </c>
      <c r="J71" s="40">
        <v>0</v>
      </c>
      <c r="K71" s="40">
        <v>0</v>
      </c>
      <c r="L71" s="41">
        <v>0</v>
      </c>
      <c r="M71" s="41">
        <v>0</v>
      </c>
      <c r="N71" s="40">
        <v>0</v>
      </c>
      <c r="O71" s="40">
        <v>0</v>
      </c>
      <c r="P71" s="60">
        <v>0</v>
      </c>
      <c r="Q71" s="60">
        <v>0</v>
      </c>
      <c r="R71" s="46">
        <v>0</v>
      </c>
      <c r="S71" s="56">
        <v>0</v>
      </c>
      <c r="T71" s="57">
        <v>0</v>
      </c>
      <c r="U71" s="58">
        <v>0</v>
      </c>
      <c r="V71" s="59">
        <v>0</v>
      </c>
      <c r="W71" s="118">
        <v>0</v>
      </c>
      <c r="X71" s="57"/>
      <c r="Y71" s="58"/>
      <c r="Z71" s="201">
        <f t="shared" si="0"/>
        <v>0</v>
      </c>
      <c r="AA71" s="202">
        <f t="shared" si="1"/>
        <v>1</v>
      </c>
    </row>
    <row r="72" spans="1:27" x14ac:dyDescent="0.25">
      <c r="A72" s="7" t="s">
        <v>199</v>
      </c>
      <c r="B72" s="40">
        <v>0</v>
      </c>
      <c r="C72" s="40">
        <v>0</v>
      </c>
      <c r="D72" s="41">
        <v>0</v>
      </c>
      <c r="E72" s="41">
        <v>0</v>
      </c>
      <c r="F72" s="40">
        <v>1</v>
      </c>
      <c r="G72" s="40">
        <v>0</v>
      </c>
      <c r="H72" s="41">
        <v>0</v>
      </c>
      <c r="I72" s="41">
        <v>0</v>
      </c>
      <c r="J72" s="40">
        <v>0</v>
      </c>
      <c r="K72" s="40">
        <v>0</v>
      </c>
      <c r="L72" s="41">
        <v>0</v>
      </c>
      <c r="M72" s="41">
        <v>0</v>
      </c>
      <c r="N72" s="40">
        <v>0</v>
      </c>
      <c r="O72" s="40">
        <v>0</v>
      </c>
      <c r="P72" s="60">
        <v>0</v>
      </c>
      <c r="Q72" s="60">
        <v>1</v>
      </c>
      <c r="R72" s="46">
        <v>0</v>
      </c>
      <c r="S72" s="56">
        <v>1</v>
      </c>
      <c r="T72" s="57">
        <v>0</v>
      </c>
      <c r="U72" s="58">
        <v>0</v>
      </c>
      <c r="V72" s="59">
        <v>0</v>
      </c>
      <c r="W72" s="118">
        <v>0</v>
      </c>
      <c r="X72" s="57"/>
      <c r="Y72" s="58"/>
      <c r="Z72" s="201">
        <f t="shared" ref="Z72:Z135" si="4">SUM(B72,D72,F72,H72,J72,L72,N72,P72,R72,T72,V72,X72)</f>
        <v>1</v>
      </c>
      <c r="AA72" s="202">
        <f t="shared" ref="AA72:AA135" si="5">SUM(C72,E72,G72,I72,K72,M72,O72,Q72,S72,U72,W72,Y72)</f>
        <v>2</v>
      </c>
    </row>
    <row r="73" spans="1:27" x14ac:dyDescent="0.25">
      <c r="A73" s="7" t="s">
        <v>200</v>
      </c>
      <c r="B73" s="112">
        <v>0</v>
      </c>
      <c r="C73" s="112">
        <v>1</v>
      </c>
      <c r="D73" s="113">
        <v>0</v>
      </c>
      <c r="E73" s="113">
        <v>5</v>
      </c>
      <c r="F73" s="112">
        <v>0</v>
      </c>
      <c r="G73" s="112">
        <v>3</v>
      </c>
      <c r="H73" s="113">
        <v>0</v>
      </c>
      <c r="I73" s="113">
        <v>4</v>
      </c>
      <c r="J73" s="112">
        <v>0</v>
      </c>
      <c r="K73" s="112">
        <v>5</v>
      </c>
      <c r="L73" s="113">
        <v>0</v>
      </c>
      <c r="M73" s="113">
        <v>1</v>
      </c>
      <c r="N73" s="112">
        <v>0</v>
      </c>
      <c r="O73" s="112">
        <v>1</v>
      </c>
      <c r="P73" s="60">
        <v>0</v>
      </c>
      <c r="Q73" s="60">
        <v>3</v>
      </c>
      <c r="R73" s="46">
        <v>0</v>
      </c>
      <c r="S73" s="56">
        <v>3</v>
      </c>
      <c r="T73" s="57">
        <v>0</v>
      </c>
      <c r="U73" s="58">
        <v>4</v>
      </c>
      <c r="V73" s="59">
        <v>0</v>
      </c>
      <c r="W73" s="118">
        <v>5</v>
      </c>
      <c r="X73" s="57"/>
      <c r="Y73" s="58"/>
      <c r="Z73" s="201">
        <f t="shared" si="4"/>
        <v>0</v>
      </c>
      <c r="AA73" s="202">
        <f t="shared" si="5"/>
        <v>35</v>
      </c>
    </row>
    <row r="74" spans="1:27" x14ac:dyDescent="0.25">
      <c r="A74" s="7" t="s">
        <v>217</v>
      </c>
      <c r="B74" s="40">
        <v>0</v>
      </c>
      <c r="C74" s="40">
        <v>0</v>
      </c>
      <c r="D74" s="41">
        <v>0</v>
      </c>
      <c r="E74" s="41">
        <v>0</v>
      </c>
      <c r="F74" s="40">
        <v>0</v>
      </c>
      <c r="G74" s="40">
        <v>0</v>
      </c>
      <c r="H74" s="41">
        <v>0</v>
      </c>
      <c r="I74" s="41">
        <v>0</v>
      </c>
      <c r="J74" s="40">
        <v>0</v>
      </c>
      <c r="K74" s="40">
        <v>0</v>
      </c>
      <c r="L74" s="41">
        <v>0</v>
      </c>
      <c r="M74" s="41">
        <v>0</v>
      </c>
      <c r="N74" s="40">
        <v>0</v>
      </c>
      <c r="O74" s="40">
        <v>0</v>
      </c>
      <c r="P74" s="60">
        <v>0</v>
      </c>
      <c r="Q74" s="60">
        <v>0</v>
      </c>
      <c r="R74" s="46">
        <v>0</v>
      </c>
      <c r="S74" s="56">
        <v>0</v>
      </c>
      <c r="T74" s="57">
        <v>0</v>
      </c>
      <c r="U74" s="58">
        <v>0</v>
      </c>
      <c r="V74" s="59">
        <v>0</v>
      </c>
      <c r="W74" s="118">
        <v>0</v>
      </c>
      <c r="X74" s="57"/>
      <c r="Y74" s="58"/>
      <c r="Z74" s="188">
        <f t="shared" si="4"/>
        <v>0</v>
      </c>
      <c r="AA74" s="189">
        <f t="shared" si="5"/>
        <v>0</v>
      </c>
    </row>
    <row r="75" spans="1:27" x14ac:dyDescent="0.25">
      <c r="A75" s="7" t="s">
        <v>110</v>
      </c>
      <c r="B75" s="112">
        <v>214</v>
      </c>
      <c r="C75" s="112">
        <v>1005</v>
      </c>
      <c r="D75" s="113">
        <v>291</v>
      </c>
      <c r="E75" s="113">
        <v>1202</v>
      </c>
      <c r="F75" s="112">
        <v>300</v>
      </c>
      <c r="G75" s="112">
        <v>1292</v>
      </c>
      <c r="H75" s="113">
        <v>261</v>
      </c>
      <c r="I75" s="113">
        <v>1150</v>
      </c>
      <c r="J75" s="112">
        <v>259</v>
      </c>
      <c r="K75" s="112">
        <v>970</v>
      </c>
      <c r="L75" s="113">
        <v>228</v>
      </c>
      <c r="M75" s="113">
        <v>926</v>
      </c>
      <c r="N75" s="112">
        <v>442</v>
      </c>
      <c r="O75" s="112">
        <v>1141</v>
      </c>
      <c r="P75" s="60">
        <v>314</v>
      </c>
      <c r="Q75" s="60">
        <v>861</v>
      </c>
      <c r="R75" s="46">
        <v>448</v>
      </c>
      <c r="S75" s="56">
        <v>1074</v>
      </c>
      <c r="T75" s="57">
        <v>441</v>
      </c>
      <c r="U75" s="58">
        <v>1211</v>
      </c>
      <c r="V75" s="59">
        <v>401</v>
      </c>
      <c r="W75" s="118">
        <v>1154</v>
      </c>
      <c r="X75" s="57"/>
      <c r="Y75" s="58"/>
      <c r="Z75" s="188">
        <f t="shared" si="4"/>
        <v>3599</v>
      </c>
      <c r="AA75" s="189">
        <f t="shared" si="5"/>
        <v>11986</v>
      </c>
    </row>
    <row r="76" spans="1:27" x14ac:dyDescent="0.25">
      <c r="A76" s="7" t="s">
        <v>111</v>
      </c>
      <c r="B76" s="112">
        <v>0</v>
      </c>
      <c r="C76" s="112">
        <v>0</v>
      </c>
      <c r="D76" s="113">
        <v>0</v>
      </c>
      <c r="E76" s="113">
        <v>1</v>
      </c>
      <c r="F76" s="112">
        <v>0</v>
      </c>
      <c r="G76" s="112">
        <v>0</v>
      </c>
      <c r="H76" s="113">
        <v>0</v>
      </c>
      <c r="I76" s="113">
        <v>1</v>
      </c>
      <c r="J76" s="112">
        <v>0</v>
      </c>
      <c r="K76" s="112">
        <v>0</v>
      </c>
      <c r="L76" s="113">
        <v>0</v>
      </c>
      <c r="M76" s="113">
        <v>0</v>
      </c>
      <c r="N76" s="112">
        <v>0</v>
      </c>
      <c r="O76" s="112">
        <v>1</v>
      </c>
      <c r="P76" s="60">
        <v>0</v>
      </c>
      <c r="Q76" s="60">
        <v>1</v>
      </c>
      <c r="R76" s="46">
        <v>0</v>
      </c>
      <c r="S76" s="56">
        <v>0</v>
      </c>
      <c r="T76" s="57">
        <v>0</v>
      </c>
      <c r="U76" s="58">
        <v>0</v>
      </c>
      <c r="V76" s="59">
        <v>0</v>
      </c>
      <c r="W76" s="118">
        <v>1</v>
      </c>
      <c r="X76" s="57"/>
      <c r="Y76" s="58"/>
      <c r="Z76" s="188">
        <f t="shared" si="4"/>
        <v>0</v>
      </c>
      <c r="AA76" s="189">
        <f t="shared" si="5"/>
        <v>5</v>
      </c>
    </row>
    <row r="77" spans="1:27" x14ac:dyDescent="0.25">
      <c r="A77" s="7" t="s">
        <v>112</v>
      </c>
      <c r="B77" s="112">
        <v>0</v>
      </c>
      <c r="C77" s="112">
        <v>2</v>
      </c>
      <c r="D77" s="113">
        <v>0</v>
      </c>
      <c r="E77" s="113">
        <v>2</v>
      </c>
      <c r="F77" s="112">
        <v>0</v>
      </c>
      <c r="G77" s="112">
        <v>0</v>
      </c>
      <c r="H77" s="113">
        <v>0</v>
      </c>
      <c r="I77" s="113">
        <v>0</v>
      </c>
      <c r="J77" s="112">
        <v>0</v>
      </c>
      <c r="K77" s="112">
        <v>0</v>
      </c>
      <c r="L77" s="113">
        <v>0</v>
      </c>
      <c r="M77" s="113">
        <v>0</v>
      </c>
      <c r="N77" s="112">
        <v>2</v>
      </c>
      <c r="O77" s="112">
        <v>2</v>
      </c>
      <c r="P77" s="60">
        <v>0</v>
      </c>
      <c r="Q77" s="60">
        <v>0</v>
      </c>
      <c r="R77" s="46">
        <v>0</v>
      </c>
      <c r="S77" s="56">
        <v>1</v>
      </c>
      <c r="T77" s="57">
        <v>1</v>
      </c>
      <c r="U77" s="58">
        <v>0</v>
      </c>
      <c r="V77" s="59">
        <v>1</v>
      </c>
      <c r="W77" s="118">
        <v>2</v>
      </c>
      <c r="X77" s="57"/>
      <c r="Y77" s="58"/>
      <c r="Z77" s="188">
        <f t="shared" si="4"/>
        <v>4</v>
      </c>
      <c r="AA77" s="189">
        <f t="shared" si="5"/>
        <v>9</v>
      </c>
    </row>
    <row r="78" spans="1:27" x14ac:dyDescent="0.25">
      <c r="A78" s="7" t="s">
        <v>113</v>
      </c>
      <c r="B78" s="40">
        <v>0</v>
      </c>
      <c r="C78" s="40">
        <v>0</v>
      </c>
      <c r="D78" s="41">
        <v>0</v>
      </c>
      <c r="E78" s="41">
        <v>0</v>
      </c>
      <c r="F78" s="40">
        <v>0</v>
      </c>
      <c r="G78" s="40">
        <v>0</v>
      </c>
      <c r="H78" s="41">
        <v>0</v>
      </c>
      <c r="I78" s="41">
        <v>0</v>
      </c>
      <c r="J78" s="40">
        <v>0</v>
      </c>
      <c r="K78" s="40">
        <v>0</v>
      </c>
      <c r="L78" s="41">
        <v>0</v>
      </c>
      <c r="M78" s="41">
        <v>0</v>
      </c>
      <c r="N78" s="40">
        <v>0</v>
      </c>
      <c r="O78" s="40">
        <v>0</v>
      </c>
      <c r="P78" s="60">
        <v>0</v>
      </c>
      <c r="Q78" s="60">
        <v>0</v>
      </c>
      <c r="R78" s="46">
        <v>0</v>
      </c>
      <c r="S78" s="56">
        <v>0</v>
      </c>
      <c r="T78" s="57">
        <v>0</v>
      </c>
      <c r="U78" s="58">
        <v>0</v>
      </c>
      <c r="V78" s="59">
        <v>0</v>
      </c>
      <c r="W78" s="118">
        <v>0</v>
      </c>
      <c r="X78" s="57"/>
      <c r="Y78" s="58"/>
      <c r="Z78" s="188">
        <f t="shared" si="4"/>
        <v>0</v>
      </c>
      <c r="AA78" s="189">
        <f t="shared" si="5"/>
        <v>0</v>
      </c>
    </row>
    <row r="79" spans="1:27" x14ac:dyDescent="0.25">
      <c r="A79" s="7" t="s">
        <v>114</v>
      </c>
      <c r="B79" s="40">
        <v>0</v>
      </c>
      <c r="C79" s="40">
        <v>0</v>
      </c>
      <c r="D79" s="41">
        <v>0</v>
      </c>
      <c r="E79" s="41">
        <v>0</v>
      </c>
      <c r="F79" s="40">
        <v>0</v>
      </c>
      <c r="G79" s="40">
        <v>0</v>
      </c>
      <c r="H79" s="41">
        <v>0</v>
      </c>
      <c r="I79" s="41">
        <v>0</v>
      </c>
      <c r="J79" s="40">
        <v>0</v>
      </c>
      <c r="K79" s="40">
        <v>0</v>
      </c>
      <c r="L79" s="41">
        <v>0</v>
      </c>
      <c r="M79" s="41">
        <v>0</v>
      </c>
      <c r="N79" s="40">
        <v>0</v>
      </c>
      <c r="O79" s="40">
        <v>0</v>
      </c>
      <c r="P79" s="60">
        <v>0</v>
      </c>
      <c r="Q79" s="60">
        <v>0</v>
      </c>
      <c r="R79" s="46">
        <v>0</v>
      </c>
      <c r="S79" s="56">
        <v>0</v>
      </c>
      <c r="T79" s="57">
        <v>0</v>
      </c>
      <c r="U79" s="58">
        <v>0</v>
      </c>
      <c r="V79" s="59">
        <v>0</v>
      </c>
      <c r="W79" s="118">
        <v>0</v>
      </c>
      <c r="X79" s="57"/>
      <c r="Y79" s="58"/>
      <c r="Z79" s="188">
        <f t="shared" si="4"/>
        <v>0</v>
      </c>
      <c r="AA79" s="189">
        <f t="shared" si="5"/>
        <v>0</v>
      </c>
    </row>
    <row r="80" spans="1:27" x14ac:dyDescent="0.25">
      <c r="A80" s="7" t="s">
        <v>115</v>
      </c>
      <c r="B80" s="112">
        <v>0</v>
      </c>
      <c r="C80" s="112">
        <v>0</v>
      </c>
      <c r="D80" s="113">
        <v>0</v>
      </c>
      <c r="E80" s="113">
        <v>0</v>
      </c>
      <c r="F80" s="112">
        <v>1</v>
      </c>
      <c r="G80" s="112">
        <v>1</v>
      </c>
      <c r="H80" s="113">
        <v>0</v>
      </c>
      <c r="I80" s="113">
        <v>2</v>
      </c>
      <c r="J80" s="112">
        <v>1</v>
      </c>
      <c r="K80" s="112">
        <v>3</v>
      </c>
      <c r="L80" s="113">
        <v>0</v>
      </c>
      <c r="M80" s="113">
        <v>0</v>
      </c>
      <c r="N80" s="112">
        <v>0</v>
      </c>
      <c r="O80" s="112">
        <v>1</v>
      </c>
      <c r="P80" s="60">
        <v>0</v>
      </c>
      <c r="Q80" s="60">
        <v>1</v>
      </c>
      <c r="R80" s="46">
        <v>0</v>
      </c>
      <c r="S80" s="56">
        <v>1</v>
      </c>
      <c r="T80" s="57">
        <v>0</v>
      </c>
      <c r="U80" s="58">
        <v>3</v>
      </c>
      <c r="V80" s="59">
        <v>0</v>
      </c>
      <c r="W80" s="118">
        <v>3</v>
      </c>
      <c r="X80" s="57"/>
      <c r="Y80" s="58"/>
      <c r="Z80" s="188">
        <f t="shared" si="4"/>
        <v>2</v>
      </c>
      <c r="AA80" s="189">
        <f t="shared" si="5"/>
        <v>15</v>
      </c>
    </row>
    <row r="81" spans="1:27" x14ac:dyDescent="0.25">
      <c r="A81" s="7" t="s">
        <v>116</v>
      </c>
      <c r="B81" s="40">
        <v>0</v>
      </c>
      <c r="C81" s="40">
        <v>0</v>
      </c>
      <c r="D81" s="41">
        <v>0</v>
      </c>
      <c r="E81" s="41">
        <v>0</v>
      </c>
      <c r="F81" s="40">
        <v>0</v>
      </c>
      <c r="G81" s="40">
        <v>0</v>
      </c>
      <c r="H81" s="41">
        <v>0</v>
      </c>
      <c r="I81" s="41">
        <v>0</v>
      </c>
      <c r="J81" s="40">
        <v>0</v>
      </c>
      <c r="K81" s="40">
        <v>0</v>
      </c>
      <c r="L81" s="41">
        <v>0</v>
      </c>
      <c r="M81" s="41">
        <v>0</v>
      </c>
      <c r="N81" s="40">
        <v>0</v>
      </c>
      <c r="O81" s="40">
        <v>0</v>
      </c>
      <c r="P81" s="60">
        <v>0</v>
      </c>
      <c r="Q81" s="60">
        <v>0</v>
      </c>
      <c r="R81" s="46">
        <v>0</v>
      </c>
      <c r="S81" s="56">
        <v>0</v>
      </c>
      <c r="T81" s="57">
        <v>0</v>
      </c>
      <c r="U81" s="58">
        <v>0</v>
      </c>
      <c r="V81" s="59">
        <v>0</v>
      </c>
      <c r="W81" s="118">
        <v>0</v>
      </c>
      <c r="X81" s="57"/>
      <c r="Y81" s="58"/>
      <c r="Z81" s="188">
        <f t="shared" si="4"/>
        <v>0</v>
      </c>
      <c r="AA81" s="189">
        <f t="shared" si="5"/>
        <v>0</v>
      </c>
    </row>
    <row r="82" spans="1:27" x14ac:dyDescent="0.25">
      <c r="A82" s="7" t="s">
        <v>117</v>
      </c>
      <c r="B82" s="112">
        <v>0</v>
      </c>
      <c r="C82" s="112">
        <v>1</v>
      </c>
      <c r="D82" s="113">
        <v>0</v>
      </c>
      <c r="E82" s="113">
        <v>1</v>
      </c>
      <c r="F82" s="112">
        <v>0</v>
      </c>
      <c r="G82" s="112">
        <v>1</v>
      </c>
      <c r="H82" s="113">
        <v>0</v>
      </c>
      <c r="I82" s="113">
        <v>0</v>
      </c>
      <c r="J82" s="112">
        <v>0</v>
      </c>
      <c r="K82" s="112">
        <v>0</v>
      </c>
      <c r="L82" s="113">
        <v>0</v>
      </c>
      <c r="M82" s="113">
        <v>0</v>
      </c>
      <c r="N82" s="112">
        <v>0</v>
      </c>
      <c r="O82" s="112">
        <v>1</v>
      </c>
      <c r="P82" s="60">
        <v>0</v>
      </c>
      <c r="Q82" s="60">
        <v>0</v>
      </c>
      <c r="R82" s="46">
        <v>0</v>
      </c>
      <c r="S82" s="56">
        <v>2</v>
      </c>
      <c r="T82" s="57">
        <v>1</v>
      </c>
      <c r="U82" s="58">
        <v>0</v>
      </c>
      <c r="V82" s="59">
        <v>0</v>
      </c>
      <c r="W82" s="118">
        <v>0</v>
      </c>
      <c r="X82" s="57"/>
      <c r="Y82" s="58"/>
      <c r="Z82" s="188">
        <f t="shared" si="4"/>
        <v>1</v>
      </c>
      <c r="AA82" s="189">
        <f t="shared" si="5"/>
        <v>6</v>
      </c>
    </row>
    <row r="83" spans="1:27" x14ac:dyDescent="0.25">
      <c r="A83" s="7" t="s">
        <v>118</v>
      </c>
      <c r="B83" s="112">
        <v>0</v>
      </c>
      <c r="C83" s="112">
        <v>0</v>
      </c>
      <c r="D83" s="113">
        <v>0</v>
      </c>
      <c r="E83" s="113">
        <v>0</v>
      </c>
      <c r="F83" s="112">
        <v>1</v>
      </c>
      <c r="G83" s="112">
        <v>1</v>
      </c>
      <c r="H83" s="113">
        <v>0</v>
      </c>
      <c r="I83" s="113">
        <v>0</v>
      </c>
      <c r="J83" s="112">
        <v>0</v>
      </c>
      <c r="K83" s="112">
        <v>1</v>
      </c>
      <c r="L83" s="113">
        <v>0</v>
      </c>
      <c r="M83" s="113">
        <v>0</v>
      </c>
      <c r="N83" s="112">
        <v>0</v>
      </c>
      <c r="O83" s="112">
        <v>0</v>
      </c>
      <c r="P83" s="60">
        <v>0</v>
      </c>
      <c r="Q83" s="60">
        <v>1</v>
      </c>
      <c r="R83" s="46">
        <v>0</v>
      </c>
      <c r="S83" s="56">
        <v>0</v>
      </c>
      <c r="T83" s="57">
        <v>0</v>
      </c>
      <c r="U83" s="58">
        <v>1</v>
      </c>
      <c r="V83" s="59">
        <v>0</v>
      </c>
      <c r="W83" s="118">
        <v>0</v>
      </c>
      <c r="X83" s="57"/>
      <c r="Y83" s="58"/>
      <c r="Z83" s="188">
        <f t="shared" si="4"/>
        <v>1</v>
      </c>
      <c r="AA83" s="189">
        <f t="shared" si="5"/>
        <v>4</v>
      </c>
    </row>
    <row r="84" spans="1:27" x14ac:dyDescent="0.25">
      <c r="A84" s="7" t="s">
        <v>119</v>
      </c>
      <c r="B84" s="112">
        <v>0</v>
      </c>
      <c r="C84" s="112">
        <v>0</v>
      </c>
      <c r="D84" s="113">
        <v>0</v>
      </c>
      <c r="E84" s="113">
        <v>0</v>
      </c>
      <c r="F84" s="112">
        <v>0</v>
      </c>
      <c r="G84" s="112">
        <v>0</v>
      </c>
      <c r="H84" s="113">
        <v>0</v>
      </c>
      <c r="I84" s="113">
        <v>0</v>
      </c>
      <c r="J84" s="112">
        <v>0</v>
      </c>
      <c r="K84" s="112">
        <v>0</v>
      </c>
      <c r="L84" s="113">
        <v>0</v>
      </c>
      <c r="M84" s="113">
        <v>0</v>
      </c>
      <c r="N84" s="112">
        <v>0</v>
      </c>
      <c r="O84" s="112">
        <v>0</v>
      </c>
      <c r="P84" s="60">
        <v>0</v>
      </c>
      <c r="Q84" s="60">
        <v>0</v>
      </c>
      <c r="R84" s="46">
        <v>0</v>
      </c>
      <c r="S84" s="56">
        <v>0</v>
      </c>
      <c r="T84" s="57">
        <v>0</v>
      </c>
      <c r="U84" s="58">
        <v>0</v>
      </c>
      <c r="V84" s="59">
        <v>0</v>
      </c>
      <c r="W84" s="118">
        <v>0</v>
      </c>
      <c r="X84" s="57"/>
      <c r="Y84" s="58"/>
      <c r="Z84" s="188">
        <f t="shared" si="4"/>
        <v>0</v>
      </c>
      <c r="AA84" s="189">
        <f t="shared" si="5"/>
        <v>0</v>
      </c>
    </row>
    <row r="85" spans="1:27" x14ac:dyDescent="0.25">
      <c r="A85" s="7" t="s">
        <v>120</v>
      </c>
      <c r="B85" s="112">
        <v>0</v>
      </c>
      <c r="C85" s="112">
        <v>0</v>
      </c>
      <c r="D85" s="113">
        <v>0</v>
      </c>
      <c r="E85" s="113">
        <v>0</v>
      </c>
      <c r="F85" s="112">
        <v>0</v>
      </c>
      <c r="G85" s="112">
        <v>0</v>
      </c>
      <c r="H85" s="113">
        <v>2</v>
      </c>
      <c r="I85" s="113">
        <v>0</v>
      </c>
      <c r="J85" s="112">
        <v>0</v>
      </c>
      <c r="K85" s="112">
        <v>0</v>
      </c>
      <c r="L85" s="113">
        <v>0</v>
      </c>
      <c r="M85" s="113">
        <v>0</v>
      </c>
      <c r="N85" s="112">
        <v>0</v>
      </c>
      <c r="O85" s="112">
        <v>0</v>
      </c>
      <c r="P85" s="60">
        <v>0</v>
      </c>
      <c r="Q85" s="60">
        <v>1</v>
      </c>
      <c r="R85" s="46">
        <v>0</v>
      </c>
      <c r="S85" s="56">
        <v>0</v>
      </c>
      <c r="T85" s="57">
        <v>0</v>
      </c>
      <c r="U85" s="58">
        <v>0</v>
      </c>
      <c r="V85" s="59">
        <v>1</v>
      </c>
      <c r="W85" s="118">
        <v>0</v>
      </c>
      <c r="X85" s="57"/>
      <c r="Y85" s="58"/>
      <c r="Z85" s="188">
        <f t="shared" si="4"/>
        <v>3</v>
      </c>
      <c r="AA85" s="189">
        <f t="shared" si="5"/>
        <v>1</v>
      </c>
    </row>
    <row r="86" spans="1:27" x14ac:dyDescent="0.25">
      <c r="A86" s="7" t="s">
        <v>121</v>
      </c>
      <c r="B86" s="112">
        <v>0</v>
      </c>
      <c r="C86" s="112">
        <v>1</v>
      </c>
      <c r="D86" s="113">
        <v>0</v>
      </c>
      <c r="E86" s="113">
        <v>0</v>
      </c>
      <c r="F86" s="112">
        <v>0</v>
      </c>
      <c r="G86" s="112">
        <v>1</v>
      </c>
      <c r="H86" s="113">
        <v>0</v>
      </c>
      <c r="I86" s="113">
        <v>0</v>
      </c>
      <c r="J86" s="112">
        <v>0</v>
      </c>
      <c r="K86" s="112">
        <v>0</v>
      </c>
      <c r="L86" s="113">
        <v>1</v>
      </c>
      <c r="M86" s="113">
        <v>0</v>
      </c>
      <c r="N86" s="112">
        <v>0</v>
      </c>
      <c r="O86" s="112">
        <v>1</v>
      </c>
      <c r="P86" s="60">
        <v>1</v>
      </c>
      <c r="Q86" s="60">
        <v>1</v>
      </c>
      <c r="R86" s="46">
        <v>0</v>
      </c>
      <c r="S86" s="56">
        <v>0</v>
      </c>
      <c r="T86" s="57">
        <v>0</v>
      </c>
      <c r="U86" s="58">
        <v>1</v>
      </c>
      <c r="V86" s="59">
        <v>0</v>
      </c>
      <c r="W86" s="118">
        <v>1</v>
      </c>
      <c r="X86" s="57"/>
      <c r="Y86" s="58"/>
      <c r="Z86" s="188">
        <f t="shared" si="4"/>
        <v>2</v>
      </c>
      <c r="AA86" s="189">
        <f t="shared" si="5"/>
        <v>6</v>
      </c>
    </row>
    <row r="87" spans="1:27" x14ac:dyDescent="0.25">
      <c r="A87" s="7" t="s">
        <v>122</v>
      </c>
      <c r="B87" s="40">
        <v>0</v>
      </c>
      <c r="C87" s="40">
        <v>0</v>
      </c>
      <c r="D87" s="41">
        <v>0</v>
      </c>
      <c r="E87" s="41">
        <v>0</v>
      </c>
      <c r="F87" s="40">
        <v>0</v>
      </c>
      <c r="G87" s="40">
        <v>0</v>
      </c>
      <c r="H87" s="41">
        <v>0</v>
      </c>
      <c r="I87" s="41">
        <v>0</v>
      </c>
      <c r="J87" s="40">
        <v>0</v>
      </c>
      <c r="K87" s="40">
        <v>0</v>
      </c>
      <c r="L87" s="41">
        <v>0</v>
      </c>
      <c r="M87" s="41">
        <v>0</v>
      </c>
      <c r="N87" s="40">
        <v>0</v>
      </c>
      <c r="O87" s="40">
        <v>0</v>
      </c>
      <c r="P87" s="60">
        <v>0</v>
      </c>
      <c r="Q87" s="60">
        <v>0</v>
      </c>
      <c r="R87" s="46">
        <v>0</v>
      </c>
      <c r="S87" s="56">
        <v>0</v>
      </c>
      <c r="T87" s="57">
        <v>0</v>
      </c>
      <c r="U87" s="58">
        <v>0</v>
      </c>
      <c r="V87" s="59">
        <v>0</v>
      </c>
      <c r="W87" s="118">
        <v>0</v>
      </c>
      <c r="X87" s="57"/>
      <c r="Y87" s="58"/>
      <c r="Z87" s="188">
        <f t="shared" si="4"/>
        <v>0</v>
      </c>
      <c r="AA87" s="189">
        <f t="shared" si="5"/>
        <v>0</v>
      </c>
    </row>
    <row r="88" spans="1:27" x14ac:dyDescent="0.25">
      <c r="A88" s="7" t="s">
        <v>123</v>
      </c>
      <c r="B88" s="112">
        <v>0</v>
      </c>
      <c r="C88" s="112">
        <v>6</v>
      </c>
      <c r="D88" s="113">
        <v>1</v>
      </c>
      <c r="E88" s="113">
        <v>9</v>
      </c>
      <c r="F88" s="112">
        <v>1</v>
      </c>
      <c r="G88" s="112">
        <v>2</v>
      </c>
      <c r="H88" s="113">
        <v>1</v>
      </c>
      <c r="I88" s="113">
        <v>4</v>
      </c>
      <c r="J88" s="112">
        <v>0</v>
      </c>
      <c r="K88" s="112">
        <v>3</v>
      </c>
      <c r="L88" s="113">
        <v>0</v>
      </c>
      <c r="M88" s="113">
        <v>1</v>
      </c>
      <c r="N88" s="112">
        <v>0</v>
      </c>
      <c r="O88" s="112">
        <v>3</v>
      </c>
      <c r="P88" s="60">
        <v>0</v>
      </c>
      <c r="Q88" s="60">
        <v>6</v>
      </c>
      <c r="R88" s="46">
        <v>0</v>
      </c>
      <c r="S88" s="56">
        <v>3</v>
      </c>
      <c r="T88" s="57">
        <v>1</v>
      </c>
      <c r="U88" s="58">
        <v>12</v>
      </c>
      <c r="V88" s="59">
        <v>0</v>
      </c>
      <c r="W88" s="118">
        <v>6</v>
      </c>
      <c r="X88" s="57"/>
      <c r="Y88" s="58"/>
      <c r="Z88" s="188">
        <f t="shared" si="4"/>
        <v>4</v>
      </c>
      <c r="AA88" s="189">
        <f t="shared" si="5"/>
        <v>55</v>
      </c>
    </row>
    <row r="89" spans="1:27" x14ac:dyDescent="0.25">
      <c r="A89" s="7" t="s">
        <v>124</v>
      </c>
      <c r="B89" s="40">
        <v>0</v>
      </c>
      <c r="C89" s="40">
        <v>0</v>
      </c>
      <c r="D89" s="41">
        <v>0</v>
      </c>
      <c r="E89" s="41">
        <v>0</v>
      </c>
      <c r="F89" s="40">
        <v>0</v>
      </c>
      <c r="G89" s="40">
        <v>1</v>
      </c>
      <c r="H89" s="41">
        <v>0</v>
      </c>
      <c r="I89" s="41">
        <v>0</v>
      </c>
      <c r="J89" s="40">
        <v>0</v>
      </c>
      <c r="K89" s="40">
        <v>2</v>
      </c>
      <c r="L89" s="41">
        <v>0</v>
      </c>
      <c r="M89" s="41">
        <v>0</v>
      </c>
      <c r="N89" s="40">
        <v>0</v>
      </c>
      <c r="O89" s="40">
        <v>0</v>
      </c>
      <c r="P89" s="60">
        <v>0</v>
      </c>
      <c r="Q89" s="60">
        <v>0</v>
      </c>
      <c r="R89" s="46">
        <v>0</v>
      </c>
      <c r="S89" s="56">
        <v>0</v>
      </c>
      <c r="T89" s="57">
        <v>0</v>
      </c>
      <c r="U89" s="58">
        <v>0</v>
      </c>
      <c r="V89" s="59">
        <v>0</v>
      </c>
      <c r="W89" s="118">
        <v>1</v>
      </c>
      <c r="X89" s="57"/>
      <c r="Y89" s="58"/>
      <c r="Z89" s="188">
        <f t="shared" si="4"/>
        <v>0</v>
      </c>
      <c r="AA89" s="189">
        <f t="shared" si="5"/>
        <v>4</v>
      </c>
    </row>
    <row r="90" spans="1:27" x14ac:dyDescent="0.25">
      <c r="A90" s="7" t="s">
        <v>125</v>
      </c>
      <c r="B90" s="112">
        <v>0</v>
      </c>
      <c r="C90" s="112">
        <v>3</v>
      </c>
      <c r="D90" s="113">
        <v>0</v>
      </c>
      <c r="E90" s="113">
        <v>0</v>
      </c>
      <c r="F90" s="112">
        <v>0</v>
      </c>
      <c r="G90" s="112">
        <v>3</v>
      </c>
      <c r="H90" s="113">
        <v>1</v>
      </c>
      <c r="I90" s="113">
        <v>0</v>
      </c>
      <c r="J90" s="112">
        <v>1</v>
      </c>
      <c r="K90" s="112">
        <v>6</v>
      </c>
      <c r="L90" s="113">
        <v>1</v>
      </c>
      <c r="M90" s="113">
        <v>2</v>
      </c>
      <c r="N90" s="112">
        <v>0</v>
      </c>
      <c r="O90" s="112">
        <v>4</v>
      </c>
      <c r="P90" s="60">
        <v>1</v>
      </c>
      <c r="Q90" s="60">
        <v>2</v>
      </c>
      <c r="R90" s="46">
        <v>2</v>
      </c>
      <c r="S90" s="56">
        <v>4</v>
      </c>
      <c r="T90" s="57">
        <v>1</v>
      </c>
      <c r="U90" s="58">
        <v>4</v>
      </c>
      <c r="V90" s="59">
        <v>1</v>
      </c>
      <c r="W90" s="118">
        <v>2</v>
      </c>
      <c r="X90" s="57"/>
      <c r="Y90" s="58"/>
      <c r="Z90" s="188">
        <f t="shared" si="4"/>
        <v>8</v>
      </c>
      <c r="AA90" s="189">
        <f t="shared" si="5"/>
        <v>30</v>
      </c>
    </row>
    <row r="91" spans="1:27" x14ac:dyDescent="0.25">
      <c r="A91" s="7" t="s">
        <v>126</v>
      </c>
      <c r="B91" s="40">
        <v>0</v>
      </c>
      <c r="C91" s="40">
        <v>0</v>
      </c>
      <c r="D91" s="41">
        <v>0</v>
      </c>
      <c r="E91" s="41">
        <v>0</v>
      </c>
      <c r="F91" s="40">
        <v>0</v>
      </c>
      <c r="G91" s="40">
        <v>0</v>
      </c>
      <c r="H91" s="41">
        <v>0</v>
      </c>
      <c r="I91" s="41">
        <v>0</v>
      </c>
      <c r="J91" s="40">
        <v>0</v>
      </c>
      <c r="K91" s="40">
        <v>0</v>
      </c>
      <c r="L91" s="41">
        <v>0</v>
      </c>
      <c r="M91" s="41">
        <v>0</v>
      </c>
      <c r="N91" s="40">
        <v>0</v>
      </c>
      <c r="O91" s="40">
        <v>0</v>
      </c>
      <c r="P91" s="60">
        <v>0</v>
      </c>
      <c r="Q91" s="60">
        <v>0</v>
      </c>
      <c r="R91" s="46">
        <v>0</v>
      </c>
      <c r="S91" s="56">
        <v>0</v>
      </c>
      <c r="T91" s="57">
        <v>0</v>
      </c>
      <c r="U91" s="58">
        <v>0</v>
      </c>
      <c r="V91" s="59">
        <v>0</v>
      </c>
      <c r="W91" s="118">
        <v>0</v>
      </c>
      <c r="X91" s="57"/>
      <c r="Y91" s="58"/>
      <c r="Z91" s="188">
        <f t="shared" si="4"/>
        <v>0</v>
      </c>
      <c r="AA91" s="189">
        <f t="shared" si="5"/>
        <v>0</v>
      </c>
    </row>
    <row r="92" spans="1:27" x14ac:dyDescent="0.25">
      <c r="A92" s="7" t="s">
        <v>201</v>
      </c>
      <c r="B92" s="112">
        <v>0</v>
      </c>
      <c r="C92" s="112">
        <v>2</v>
      </c>
      <c r="D92" s="113">
        <v>2</v>
      </c>
      <c r="E92" s="113">
        <v>0</v>
      </c>
      <c r="F92" s="112">
        <v>0</v>
      </c>
      <c r="G92" s="112">
        <v>5</v>
      </c>
      <c r="H92" s="113">
        <v>0</v>
      </c>
      <c r="I92" s="113">
        <v>9</v>
      </c>
      <c r="J92" s="112">
        <v>0</v>
      </c>
      <c r="K92" s="112">
        <v>2</v>
      </c>
      <c r="L92" s="113">
        <v>1</v>
      </c>
      <c r="M92" s="113">
        <v>1</v>
      </c>
      <c r="N92" s="112">
        <v>0</v>
      </c>
      <c r="O92" s="112">
        <v>1</v>
      </c>
      <c r="P92" s="60">
        <v>0</v>
      </c>
      <c r="Q92" s="60">
        <v>3</v>
      </c>
      <c r="R92" s="46">
        <v>5</v>
      </c>
      <c r="S92" s="56">
        <v>0</v>
      </c>
      <c r="T92" s="57">
        <v>0</v>
      </c>
      <c r="U92" s="58">
        <v>6</v>
      </c>
      <c r="V92" s="59">
        <v>0</v>
      </c>
      <c r="W92" s="118">
        <v>3</v>
      </c>
      <c r="X92" s="57"/>
      <c r="Y92" s="58"/>
      <c r="Z92" s="188">
        <f t="shared" si="4"/>
        <v>8</v>
      </c>
      <c r="AA92" s="189">
        <f t="shared" si="5"/>
        <v>32</v>
      </c>
    </row>
    <row r="93" spans="1:27" x14ac:dyDescent="0.25">
      <c r="A93" s="7" t="s">
        <v>127</v>
      </c>
      <c r="B93" s="40">
        <v>0</v>
      </c>
      <c r="C93" s="40">
        <v>0</v>
      </c>
      <c r="D93" s="41">
        <v>0</v>
      </c>
      <c r="E93" s="41">
        <v>0</v>
      </c>
      <c r="F93" s="40">
        <v>0</v>
      </c>
      <c r="G93" s="40">
        <v>0</v>
      </c>
      <c r="H93" s="41">
        <v>0</v>
      </c>
      <c r="I93" s="41">
        <v>0</v>
      </c>
      <c r="J93" s="40">
        <v>0</v>
      </c>
      <c r="K93" s="40">
        <v>0</v>
      </c>
      <c r="L93" s="41">
        <v>0</v>
      </c>
      <c r="M93" s="41">
        <v>0</v>
      </c>
      <c r="N93" s="40">
        <v>0</v>
      </c>
      <c r="O93" s="40">
        <v>0</v>
      </c>
      <c r="P93" s="60">
        <v>0</v>
      </c>
      <c r="Q93" s="60">
        <v>0</v>
      </c>
      <c r="R93" s="46">
        <v>0</v>
      </c>
      <c r="S93" s="56">
        <v>0</v>
      </c>
      <c r="T93" s="57">
        <v>0</v>
      </c>
      <c r="U93" s="58">
        <v>0</v>
      </c>
      <c r="V93" s="59">
        <v>0</v>
      </c>
      <c r="W93" s="118">
        <v>0</v>
      </c>
      <c r="X93" s="57"/>
      <c r="Y93" s="58"/>
      <c r="Z93" s="188">
        <f t="shared" si="4"/>
        <v>0</v>
      </c>
      <c r="AA93" s="189">
        <f t="shared" si="5"/>
        <v>0</v>
      </c>
    </row>
    <row r="94" spans="1:27" x14ac:dyDescent="0.25">
      <c r="A94" s="7" t="s">
        <v>128</v>
      </c>
      <c r="B94" s="40">
        <v>0</v>
      </c>
      <c r="C94" s="40">
        <v>0</v>
      </c>
      <c r="D94" s="41">
        <v>0</v>
      </c>
      <c r="E94" s="41">
        <v>0</v>
      </c>
      <c r="F94" s="40">
        <v>0</v>
      </c>
      <c r="G94" s="40">
        <v>1</v>
      </c>
      <c r="H94" s="41">
        <v>0</v>
      </c>
      <c r="I94" s="41">
        <v>0</v>
      </c>
      <c r="J94" s="40">
        <v>0</v>
      </c>
      <c r="K94" s="40">
        <v>0</v>
      </c>
      <c r="L94" s="41">
        <v>0</v>
      </c>
      <c r="M94" s="41">
        <v>1</v>
      </c>
      <c r="N94" s="40">
        <v>0</v>
      </c>
      <c r="O94" s="40">
        <v>0</v>
      </c>
      <c r="P94" s="60">
        <v>0</v>
      </c>
      <c r="Q94" s="60">
        <v>0</v>
      </c>
      <c r="R94" s="46">
        <v>0</v>
      </c>
      <c r="S94" s="56">
        <v>0</v>
      </c>
      <c r="T94" s="57">
        <v>0</v>
      </c>
      <c r="U94" s="58">
        <v>0</v>
      </c>
      <c r="V94" s="59">
        <v>0</v>
      </c>
      <c r="W94" s="118">
        <v>0</v>
      </c>
      <c r="X94" s="57"/>
      <c r="Y94" s="58"/>
      <c r="Z94" s="188">
        <f t="shared" si="4"/>
        <v>0</v>
      </c>
      <c r="AA94" s="189">
        <f t="shared" si="5"/>
        <v>2</v>
      </c>
    </row>
    <row r="95" spans="1:27" x14ac:dyDescent="0.25">
      <c r="A95" s="7" t="s">
        <v>129</v>
      </c>
      <c r="B95" s="40">
        <v>0</v>
      </c>
      <c r="C95" s="40">
        <v>1</v>
      </c>
      <c r="D95" s="41">
        <v>0</v>
      </c>
      <c r="E95" s="41">
        <v>0</v>
      </c>
      <c r="F95" s="40">
        <v>0</v>
      </c>
      <c r="G95" s="40">
        <v>0</v>
      </c>
      <c r="H95" s="41">
        <v>0</v>
      </c>
      <c r="I95" s="41">
        <v>0</v>
      </c>
      <c r="J95" s="40">
        <v>0</v>
      </c>
      <c r="K95" s="40">
        <v>0</v>
      </c>
      <c r="L95" s="41">
        <v>0</v>
      </c>
      <c r="M95" s="41">
        <v>0</v>
      </c>
      <c r="N95" s="40">
        <v>0</v>
      </c>
      <c r="O95" s="40">
        <v>0</v>
      </c>
      <c r="P95" s="60">
        <v>0</v>
      </c>
      <c r="Q95" s="60">
        <v>0</v>
      </c>
      <c r="R95" s="46">
        <v>0</v>
      </c>
      <c r="S95" s="56">
        <v>1</v>
      </c>
      <c r="T95" s="57">
        <v>0</v>
      </c>
      <c r="U95" s="58">
        <v>0</v>
      </c>
      <c r="V95" s="59">
        <v>0</v>
      </c>
      <c r="W95" s="118">
        <v>0</v>
      </c>
      <c r="X95" s="57"/>
      <c r="Y95" s="58"/>
      <c r="Z95" s="188">
        <f t="shared" si="4"/>
        <v>0</v>
      </c>
      <c r="AA95" s="189">
        <f t="shared" si="5"/>
        <v>2</v>
      </c>
    </row>
    <row r="96" spans="1:27" x14ac:dyDescent="0.25">
      <c r="A96" s="7" t="s">
        <v>130</v>
      </c>
      <c r="B96" s="40">
        <v>0</v>
      </c>
      <c r="C96" s="40">
        <v>1</v>
      </c>
      <c r="D96" s="41">
        <v>0</v>
      </c>
      <c r="E96" s="41">
        <v>0</v>
      </c>
      <c r="F96" s="40">
        <v>0</v>
      </c>
      <c r="G96" s="40">
        <v>0</v>
      </c>
      <c r="H96" s="41">
        <v>0</v>
      </c>
      <c r="I96" s="41">
        <v>0</v>
      </c>
      <c r="J96" s="40">
        <v>0</v>
      </c>
      <c r="K96" s="40">
        <v>0</v>
      </c>
      <c r="L96" s="41">
        <v>0</v>
      </c>
      <c r="M96" s="41">
        <v>0</v>
      </c>
      <c r="N96" s="40">
        <v>0</v>
      </c>
      <c r="O96" s="40">
        <v>0</v>
      </c>
      <c r="P96" s="60">
        <v>0</v>
      </c>
      <c r="Q96" s="60">
        <v>0</v>
      </c>
      <c r="R96" s="46">
        <v>0</v>
      </c>
      <c r="S96" s="56">
        <v>1</v>
      </c>
      <c r="T96" s="57">
        <v>0</v>
      </c>
      <c r="U96" s="58">
        <v>0</v>
      </c>
      <c r="V96" s="59">
        <v>0</v>
      </c>
      <c r="W96" s="118">
        <v>0</v>
      </c>
      <c r="X96" s="57"/>
      <c r="Y96" s="58"/>
      <c r="Z96" s="188">
        <f t="shared" si="4"/>
        <v>0</v>
      </c>
      <c r="AA96" s="189">
        <f t="shared" si="5"/>
        <v>2</v>
      </c>
    </row>
    <row r="97" spans="1:27" x14ac:dyDescent="0.25">
      <c r="A97" s="7" t="s">
        <v>131</v>
      </c>
      <c r="B97" s="112">
        <v>0</v>
      </c>
      <c r="C97" s="112">
        <v>65</v>
      </c>
      <c r="D97" s="113">
        <v>0</v>
      </c>
      <c r="E97" s="113">
        <v>59</v>
      </c>
      <c r="F97" s="112">
        <v>0</v>
      </c>
      <c r="G97" s="112">
        <v>77</v>
      </c>
      <c r="H97" s="113">
        <v>0</v>
      </c>
      <c r="I97" s="113">
        <v>54</v>
      </c>
      <c r="J97" s="112">
        <v>0</v>
      </c>
      <c r="K97" s="112">
        <v>54</v>
      </c>
      <c r="L97" s="113">
        <v>0</v>
      </c>
      <c r="M97" s="113">
        <v>47</v>
      </c>
      <c r="N97" s="112">
        <v>1</v>
      </c>
      <c r="O97" s="112">
        <v>96</v>
      </c>
      <c r="P97" s="60">
        <v>2</v>
      </c>
      <c r="Q97" s="60">
        <v>81</v>
      </c>
      <c r="R97" s="46">
        <v>1</v>
      </c>
      <c r="S97" s="56">
        <v>124</v>
      </c>
      <c r="T97" s="57">
        <v>0</v>
      </c>
      <c r="U97" s="58">
        <v>121</v>
      </c>
      <c r="V97" s="59">
        <v>1</v>
      </c>
      <c r="W97" s="118">
        <v>140</v>
      </c>
      <c r="X97" s="57"/>
      <c r="Y97" s="58"/>
      <c r="Z97" s="201">
        <f t="shared" si="4"/>
        <v>5</v>
      </c>
      <c r="AA97" s="202">
        <f t="shared" si="5"/>
        <v>918</v>
      </c>
    </row>
    <row r="98" spans="1:27" x14ac:dyDescent="0.25">
      <c r="A98" s="7" t="s">
        <v>132</v>
      </c>
      <c r="B98" s="40">
        <v>0</v>
      </c>
      <c r="C98" s="40">
        <v>0</v>
      </c>
      <c r="D98" s="41">
        <v>0</v>
      </c>
      <c r="E98" s="41">
        <v>0</v>
      </c>
      <c r="F98" s="40">
        <v>0</v>
      </c>
      <c r="G98" s="40">
        <v>0</v>
      </c>
      <c r="H98" s="41">
        <v>0</v>
      </c>
      <c r="I98" s="41">
        <v>0</v>
      </c>
      <c r="J98" s="40">
        <v>0</v>
      </c>
      <c r="K98" s="40">
        <v>0</v>
      </c>
      <c r="L98" s="41">
        <v>0</v>
      </c>
      <c r="M98" s="41">
        <v>0</v>
      </c>
      <c r="N98" s="40">
        <v>0</v>
      </c>
      <c r="O98" s="40">
        <v>0</v>
      </c>
      <c r="P98" s="60">
        <v>0</v>
      </c>
      <c r="Q98" s="60">
        <v>0</v>
      </c>
      <c r="R98" s="46">
        <v>0</v>
      </c>
      <c r="S98" s="56">
        <v>0</v>
      </c>
      <c r="T98" s="57">
        <v>0</v>
      </c>
      <c r="U98" s="58">
        <v>0</v>
      </c>
      <c r="V98" s="59">
        <v>0</v>
      </c>
      <c r="W98" s="118">
        <v>0</v>
      </c>
      <c r="X98" s="57"/>
      <c r="Y98" s="58"/>
      <c r="Z98" s="188">
        <f t="shared" si="4"/>
        <v>0</v>
      </c>
      <c r="AA98" s="189">
        <f t="shared" si="5"/>
        <v>0</v>
      </c>
    </row>
    <row r="99" spans="1:27" x14ac:dyDescent="0.25">
      <c r="A99" s="7" t="s">
        <v>133</v>
      </c>
      <c r="B99" s="112">
        <v>1</v>
      </c>
      <c r="C99" s="112">
        <v>2</v>
      </c>
      <c r="D99" s="113">
        <v>0</v>
      </c>
      <c r="E99" s="113">
        <v>7</v>
      </c>
      <c r="F99" s="112">
        <v>0</v>
      </c>
      <c r="G99" s="112">
        <v>6</v>
      </c>
      <c r="H99" s="113">
        <v>0</v>
      </c>
      <c r="I99" s="113">
        <v>1</v>
      </c>
      <c r="J99" s="112">
        <v>0</v>
      </c>
      <c r="K99" s="112">
        <v>2</v>
      </c>
      <c r="L99" s="113">
        <v>0</v>
      </c>
      <c r="M99" s="113">
        <v>3</v>
      </c>
      <c r="N99" s="112">
        <v>0</v>
      </c>
      <c r="O99" s="112">
        <v>7</v>
      </c>
      <c r="P99" s="60">
        <v>1</v>
      </c>
      <c r="Q99" s="60">
        <v>2</v>
      </c>
      <c r="R99" s="46">
        <v>0</v>
      </c>
      <c r="S99" s="56">
        <v>4</v>
      </c>
      <c r="T99" s="57">
        <v>0</v>
      </c>
      <c r="U99" s="58">
        <v>8</v>
      </c>
      <c r="V99" s="59">
        <v>0</v>
      </c>
      <c r="W99" s="118">
        <v>8</v>
      </c>
      <c r="X99" s="57"/>
      <c r="Y99" s="58"/>
      <c r="Z99" s="188">
        <f t="shared" si="4"/>
        <v>2</v>
      </c>
      <c r="AA99" s="189">
        <f t="shared" si="5"/>
        <v>50</v>
      </c>
    </row>
    <row r="100" spans="1:27" x14ac:dyDescent="0.25">
      <c r="A100" s="7" t="s">
        <v>134</v>
      </c>
      <c r="B100" s="40">
        <v>0</v>
      </c>
      <c r="C100" s="40">
        <v>0</v>
      </c>
      <c r="D100" s="41">
        <v>0</v>
      </c>
      <c r="E100" s="41">
        <v>0</v>
      </c>
      <c r="F100" s="40">
        <v>1</v>
      </c>
      <c r="G100" s="40">
        <v>0</v>
      </c>
      <c r="H100" s="41">
        <v>0</v>
      </c>
      <c r="I100" s="41">
        <v>0</v>
      </c>
      <c r="J100" s="40">
        <v>0</v>
      </c>
      <c r="K100" s="40">
        <v>0</v>
      </c>
      <c r="L100" s="41">
        <v>0</v>
      </c>
      <c r="M100" s="41">
        <v>0</v>
      </c>
      <c r="N100" s="40">
        <v>0</v>
      </c>
      <c r="O100" s="40">
        <v>0</v>
      </c>
      <c r="P100" s="60">
        <v>0</v>
      </c>
      <c r="Q100" s="60">
        <v>0</v>
      </c>
      <c r="R100" s="46">
        <v>0</v>
      </c>
      <c r="S100" s="56">
        <v>0</v>
      </c>
      <c r="T100" s="57">
        <v>0</v>
      </c>
      <c r="U100" s="58">
        <v>1</v>
      </c>
      <c r="V100" s="59">
        <v>0</v>
      </c>
      <c r="W100" s="118">
        <v>0</v>
      </c>
      <c r="X100" s="57"/>
      <c r="Y100" s="58"/>
      <c r="Z100" s="188">
        <f t="shared" si="4"/>
        <v>1</v>
      </c>
      <c r="AA100" s="189">
        <f t="shared" si="5"/>
        <v>1</v>
      </c>
    </row>
    <row r="101" spans="1:27" x14ac:dyDescent="0.25">
      <c r="A101" s="7" t="s">
        <v>135</v>
      </c>
      <c r="B101" s="112">
        <v>0</v>
      </c>
      <c r="C101" s="112">
        <v>0</v>
      </c>
      <c r="D101" s="113">
        <v>0</v>
      </c>
      <c r="E101" s="113">
        <v>0</v>
      </c>
      <c r="F101" s="112">
        <v>0</v>
      </c>
      <c r="G101" s="112">
        <v>1</v>
      </c>
      <c r="H101" s="113">
        <v>0</v>
      </c>
      <c r="I101" s="113">
        <v>1</v>
      </c>
      <c r="J101" s="112">
        <v>0</v>
      </c>
      <c r="K101" s="112">
        <v>0</v>
      </c>
      <c r="L101" s="113">
        <v>0</v>
      </c>
      <c r="M101" s="113">
        <v>0</v>
      </c>
      <c r="N101" s="112">
        <v>0</v>
      </c>
      <c r="O101" s="112">
        <v>1</v>
      </c>
      <c r="P101" s="60">
        <v>0</v>
      </c>
      <c r="Q101" s="60">
        <v>0</v>
      </c>
      <c r="R101" s="46">
        <v>0</v>
      </c>
      <c r="S101" s="56">
        <v>1</v>
      </c>
      <c r="T101" s="57">
        <v>0</v>
      </c>
      <c r="U101" s="58">
        <v>0</v>
      </c>
      <c r="V101" s="59">
        <v>1</v>
      </c>
      <c r="W101" s="118">
        <v>1</v>
      </c>
      <c r="X101" s="57"/>
      <c r="Y101" s="58"/>
      <c r="Z101" s="188">
        <f t="shared" si="4"/>
        <v>1</v>
      </c>
      <c r="AA101" s="189">
        <f t="shared" si="5"/>
        <v>5</v>
      </c>
    </row>
    <row r="102" spans="1:27" x14ac:dyDescent="0.25">
      <c r="A102" s="7" t="s">
        <v>136</v>
      </c>
      <c r="B102" s="40">
        <v>0</v>
      </c>
      <c r="C102" s="40">
        <v>0</v>
      </c>
      <c r="D102" s="41">
        <v>0</v>
      </c>
      <c r="E102" s="41">
        <v>0</v>
      </c>
      <c r="F102" s="40">
        <v>0</v>
      </c>
      <c r="G102" s="40">
        <v>0</v>
      </c>
      <c r="H102" s="41">
        <v>0</v>
      </c>
      <c r="I102" s="41">
        <v>0</v>
      </c>
      <c r="J102" s="40">
        <v>0</v>
      </c>
      <c r="K102" s="40">
        <v>0</v>
      </c>
      <c r="L102" s="41">
        <v>0</v>
      </c>
      <c r="M102" s="41">
        <v>0</v>
      </c>
      <c r="N102" s="40">
        <v>0</v>
      </c>
      <c r="O102" s="40">
        <v>0</v>
      </c>
      <c r="P102" s="60">
        <v>0</v>
      </c>
      <c r="Q102" s="60">
        <v>0</v>
      </c>
      <c r="R102" s="46">
        <v>0</v>
      </c>
      <c r="S102" s="56">
        <v>0</v>
      </c>
      <c r="T102" s="57">
        <v>0</v>
      </c>
      <c r="U102" s="58">
        <v>0</v>
      </c>
      <c r="V102" s="59">
        <v>0</v>
      </c>
      <c r="W102" s="118">
        <v>0</v>
      </c>
      <c r="X102" s="57"/>
      <c r="Y102" s="58"/>
      <c r="Z102" s="188">
        <f t="shared" si="4"/>
        <v>0</v>
      </c>
      <c r="AA102" s="189">
        <f t="shared" si="5"/>
        <v>0</v>
      </c>
    </row>
    <row r="103" spans="1:27" x14ac:dyDescent="0.25">
      <c r="A103" s="7" t="s">
        <v>137</v>
      </c>
      <c r="B103" s="112">
        <v>2</v>
      </c>
      <c r="C103" s="112">
        <v>12</v>
      </c>
      <c r="D103" s="113">
        <v>0</v>
      </c>
      <c r="E103" s="113">
        <v>20</v>
      </c>
      <c r="F103" s="112">
        <v>0</v>
      </c>
      <c r="G103" s="112">
        <v>11</v>
      </c>
      <c r="H103" s="113">
        <v>0</v>
      </c>
      <c r="I103" s="113">
        <v>10</v>
      </c>
      <c r="J103" s="112">
        <v>0</v>
      </c>
      <c r="K103" s="112">
        <v>9</v>
      </c>
      <c r="L103" s="113">
        <v>0</v>
      </c>
      <c r="M103" s="113">
        <v>12</v>
      </c>
      <c r="N103" s="112">
        <v>0</v>
      </c>
      <c r="O103" s="112">
        <v>11</v>
      </c>
      <c r="P103" s="60">
        <v>0</v>
      </c>
      <c r="Q103" s="60">
        <v>4</v>
      </c>
      <c r="R103" s="46">
        <v>0</v>
      </c>
      <c r="S103" s="56">
        <v>17</v>
      </c>
      <c r="T103" s="57">
        <v>0</v>
      </c>
      <c r="U103" s="58">
        <v>12</v>
      </c>
      <c r="V103" s="59">
        <v>0</v>
      </c>
      <c r="W103" s="118">
        <v>7</v>
      </c>
      <c r="X103" s="57"/>
      <c r="Y103" s="58"/>
      <c r="Z103" s="201">
        <f t="shared" si="4"/>
        <v>2</v>
      </c>
      <c r="AA103" s="202">
        <f t="shared" si="5"/>
        <v>125</v>
      </c>
    </row>
    <row r="104" spans="1:27" x14ac:dyDescent="0.25">
      <c r="A104" s="26" t="s">
        <v>138</v>
      </c>
      <c r="B104" s="112">
        <v>0</v>
      </c>
      <c r="C104" s="112">
        <v>1</v>
      </c>
      <c r="D104" s="113">
        <v>0</v>
      </c>
      <c r="E104" s="113">
        <v>0</v>
      </c>
      <c r="F104" s="112">
        <v>0</v>
      </c>
      <c r="G104" s="112">
        <v>5</v>
      </c>
      <c r="H104" s="113">
        <v>0</v>
      </c>
      <c r="I104" s="113">
        <v>0</v>
      </c>
      <c r="J104" s="112">
        <v>0</v>
      </c>
      <c r="K104" s="112">
        <v>2</v>
      </c>
      <c r="L104" s="113">
        <v>0</v>
      </c>
      <c r="M104" s="113">
        <v>0</v>
      </c>
      <c r="N104" s="112">
        <v>0</v>
      </c>
      <c r="O104" s="112">
        <v>0</v>
      </c>
      <c r="P104" s="60">
        <v>2</v>
      </c>
      <c r="Q104" s="60">
        <v>2</v>
      </c>
      <c r="R104" s="46">
        <v>0</v>
      </c>
      <c r="S104" s="56">
        <v>0</v>
      </c>
      <c r="T104" s="57">
        <v>0</v>
      </c>
      <c r="U104" s="58">
        <v>3</v>
      </c>
      <c r="V104" s="59">
        <v>0</v>
      </c>
      <c r="W104" s="118">
        <v>0</v>
      </c>
      <c r="X104" s="57"/>
      <c r="Y104" s="58"/>
      <c r="Z104" s="201">
        <f t="shared" si="4"/>
        <v>2</v>
      </c>
      <c r="AA104" s="202">
        <f t="shared" si="5"/>
        <v>13</v>
      </c>
    </row>
    <row r="105" spans="1:27" x14ac:dyDescent="0.25">
      <c r="A105" s="7" t="s">
        <v>139</v>
      </c>
      <c r="B105" s="40">
        <v>0</v>
      </c>
      <c r="C105" s="40">
        <v>0</v>
      </c>
      <c r="D105" s="41">
        <v>0</v>
      </c>
      <c r="E105" s="41">
        <v>0</v>
      </c>
      <c r="F105" s="40">
        <v>0</v>
      </c>
      <c r="G105" s="40">
        <v>0</v>
      </c>
      <c r="H105" s="41">
        <v>0</v>
      </c>
      <c r="I105" s="41">
        <v>1</v>
      </c>
      <c r="J105" s="40">
        <v>0</v>
      </c>
      <c r="K105" s="40">
        <v>1</v>
      </c>
      <c r="L105" s="41">
        <v>0</v>
      </c>
      <c r="M105" s="41">
        <v>0</v>
      </c>
      <c r="N105" s="40">
        <v>0</v>
      </c>
      <c r="O105" s="40">
        <v>0</v>
      </c>
      <c r="P105" s="60">
        <v>0</v>
      </c>
      <c r="Q105" s="60">
        <v>0</v>
      </c>
      <c r="R105" s="46">
        <v>0</v>
      </c>
      <c r="S105" s="56">
        <v>0</v>
      </c>
      <c r="T105" s="57">
        <v>0</v>
      </c>
      <c r="U105" s="58">
        <v>0</v>
      </c>
      <c r="V105" s="59">
        <v>0</v>
      </c>
      <c r="W105" s="118">
        <v>0</v>
      </c>
      <c r="X105" s="57"/>
      <c r="Y105" s="58"/>
      <c r="Z105" s="201">
        <f t="shared" si="4"/>
        <v>0</v>
      </c>
      <c r="AA105" s="202">
        <f t="shared" si="5"/>
        <v>2</v>
      </c>
    </row>
    <row r="106" spans="1:27" x14ac:dyDescent="0.25">
      <c r="A106" s="7" t="s">
        <v>140</v>
      </c>
      <c r="B106" s="40">
        <v>0</v>
      </c>
      <c r="C106" s="40">
        <v>0</v>
      </c>
      <c r="D106" s="41">
        <v>0</v>
      </c>
      <c r="E106" s="41">
        <v>0</v>
      </c>
      <c r="F106" s="40">
        <v>0</v>
      </c>
      <c r="G106" s="40">
        <v>0</v>
      </c>
      <c r="H106" s="41">
        <v>0</v>
      </c>
      <c r="I106" s="41">
        <v>0</v>
      </c>
      <c r="J106" s="40">
        <v>0</v>
      </c>
      <c r="K106" s="40">
        <v>0</v>
      </c>
      <c r="L106" s="41">
        <v>0</v>
      </c>
      <c r="M106" s="41">
        <v>0</v>
      </c>
      <c r="N106" s="40">
        <v>0</v>
      </c>
      <c r="O106" s="40">
        <v>0</v>
      </c>
      <c r="P106" s="60">
        <v>0</v>
      </c>
      <c r="Q106" s="60">
        <v>0</v>
      </c>
      <c r="R106" s="46">
        <v>0</v>
      </c>
      <c r="S106" s="56">
        <v>0</v>
      </c>
      <c r="T106" s="57">
        <v>0</v>
      </c>
      <c r="U106" s="58">
        <v>0</v>
      </c>
      <c r="V106" s="59">
        <v>0</v>
      </c>
      <c r="W106" s="118">
        <v>0</v>
      </c>
      <c r="X106" s="57"/>
      <c r="Y106" s="58"/>
      <c r="Z106" s="201">
        <f t="shared" si="4"/>
        <v>0</v>
      </c>
      <c r="AA106" s="202">
        <f t="shared" si="5"/>
        <v>0</v>
      </c>
    </row>
    <row r="107" spans="1:27" x14ac:dyDescent="0.25">
      <c r="A107" s="7" t="s">
        <v>141</v>
      </c>
      <c r="B107" s="40">
        <v>0</v>
      </c>
      <c r="C107" s="40">
        <v>0</v>
      </c>
      <c r="D107" s="41">
        <v>0</v>
      </c>
      <c r="E107" s="41">
        <v>0</v>
      </c>
      <c r="F107" s="40">
        <v>0</v>
      </c>
      <c r="G107" s="40">
        <v>0</v>
      </c>
      <c r="H107" s="41">
        <v>0</v>
      </c>
      <c r="I107" s="41">
        <v>1</v>
      </c>
      <c r="J107" s="40">
        <v>0</v>
      </c>
      <c r="K107" s="40">
        <v>0</v>
      </c>
      <c r="L107" s="41">
        <v>0</v>
      </c>
      <c r="M107" s="41">
        <v>0</v>
      </c>
      <c r="N107" s="40">
        <v>0</v>
      </c>
      <c r="O107" s="40">
        <v>0</v>
      </c>
      <c r="P107" s="60">
        <v>0</v>
      </c>
      <c r="Q107" s="60">
        <v>0</v>
      </c>
      <c r="R107" s="46">
        <v>0</v>
      </c>
      <c r="S107" s="56">
        <v>0</v>
      </c>
      <c r="T107" s="57">
        <v>0</v>
      </c>
      <c r="U107" s="58">
        <v>0</v>
      </c>
      <c r="V107" s="59">
        <v>0</v>
      </c>
      <c r="W107" s="118">
        <v>0</v>
      </c>
      <c r="X107" s="57"/>
      <c r="Y107" s="58"/>
      <c r="Z107" s="201">
        <f t="shared" si="4"/>
        <v>0</v>
      </c>
      <c r="AA107" s="202">
        <f t="shared" si="5"/>
        <v>1</v>
      </c>
    </row>
    <row r="108" spans="1:27" x14ac:dyDescent="0.25">
      <c r="A108" s="7" t="s">
        <v>142</v>
      </c>
      <c r="B108" s="112">
        <v>0</v>
      </c>
      <c r="C108" s="112">
        <v>2</v>
      </c>
      <c r="D108" s="113">
        <v>0</v>
      </c>
      <c r="E108" s="113">
        <v>1</v>
      </c>
      <c r="F108" s="112">
        <v>0</v>
      </c>
      <c r="G108" s="112">
        <v>2</v>
      </c>
      <c r="H108" s="113">
        <v>0</v>
      </c>
      <c r="I108" s="113">
        <v>3</v>
      </c>
      <c r="J108" s="112">
        <v>0</v>
      </c>
      <c r="K108" s="112">
        <v>2</v>
      </c>
      <c r="L108" s="113">
        <v>0</v>
      </c>
      <c r="M108" s="113">
        <v>1</v>
      </c>
      <c r="N108" s="112">
        <v>0</v>
      </c>
      <c r="O108" s="112">
        <v>1</v>
      </c>
      <c r="P108" s="60">
        <v>0</v>
      </c>
      <c r="Q108" s="60">
        <v>0</v>
      </c>
      <c r="R108" s="46">
        <v>0</v>
      </c>
      <c r="S108" s="56">
        <v>2</v>
      </c>
      <c r="T108" s="57">
        <v>0</v>
      </c>
      <c r="U108" s="58">
        <v>3</v>
      </c>
      <c r="V108" s="59">
        <v>0</v>
      </c>
      <c r="W108" s="118">
        <v>3</v>
      </c>
      <c r="X108" s="57"/>
      <c r="Y108" s="58"/>
      <c r="Z108" s="188">
        <f t="shared" si="4"/>
        <v>0</v>
      </c>
      <c r="AA108" s="189">
        <f t="shared" si="5"/>
        <v>20</v>
      </c>
    </row>
    <row r="109" spans="1:27" x14ac:dyDescent="0.25">
      <c r="A109" s="7" t="s">
        <v>143</v>
      </c>
      <c r="B109" s="40">
        <v>0</v>
      </c>
      <c r="C109" s="40">
        <v>0</v>
      </c>
      <c r="D109" s="41">
        <v>0</v>
      </c>
      <c r="E109" s="41">
        <v>0</v>
      </c>
      <c r="F109" s="40">
        <v>0</v>
      </c>
      <c r="G109" s="40">
        <v>0</v>
      </c>
      <c r="H109" s="41">
        <v>0</v>
      </c>
      <c r="I109" s="41">
        <v>1</v>
      </c>
      <c r="J109" s="40">
        <v>0</v>
      </c>
      <c r="K109" s="40">
        <v>0</v>
      </c>
      <c r="L109" s="41">
        <v>0</v>
      </c>
      <c r="M109" s="41">
        <v>0</v>
      </c>
      <c r="N109" s="40">
        <v>0</v>
      </c>
      <c r="O109" s="40">
        <v>0</v>
      </c>
      <c r="P109" s="60">
        <v>0</v>
      </c>
      <c r="Q109" s="60">
        <v>0</v>
      </c>
      <c r="R109" s="46">
        <v>0</v>
      </c>
      <c r="S109" s="56">
        <v>0</v>
      </c>
      <c r="T109" s="57">
        <v>0</v>
      </c>
      <c r="U109" s="58">
        <v>0</v>
      </c>
      <c r="V109" s="59">
        <v>0</v>
      </c>
      <c r="W109" s="118">
        <v>0</v>
      </c>
      <c r="X109" s="57"/>
      <c r="Y109" s="58"/>
      <c r="Z109" s="188">
        <f t="shared" si="4"/>
        <v>0</v>
      </c>
      <c r="AA109" s="189">
        <f t="shared" si="5"/>
        <v>1</v>
      </c>
    </row>
    <row r="110" spans="1:27" x14ac:dyDescent="0.25">
      <c r="A110" s="7" t="s">
        <v>202</v>
      </c>
      <c r="B110" s="112">
        <v>20</v>
      </c>
      <c r="C110" s="112">
        <v>196</v>
      </c>
      <c r="D110" s="113">
        <v>28</v>
      </c>
      <c r="E110" s="113">
        <v>243</v>
      </c>
      <c r="F110" s="112">
        <v>23</v>
      </c>
      <c r="G110" s="112">
        <v>213</v>
      </c>
      <c r="H110" s="113">
        <v>21</v>
      </c>
      <c r="I110" s="113">
        <v>214</v>
      </c>
      <c r="J110" s="112">
        <v>21</v>
      </c>
      <c r="K110" s="112">
        <v>150</v>
      </c>
      <c r="L110" s="113">
        <v>24</v>
      </c>
      <c r="M110" s="113">
        <v>119</v>
      </c>
      <c r="N110" s="112">
        <v>30</v>
      </c>
      <c r="O110" s="112">
        <v>193</v>
      </c>
      <c r="P110" s="60">
        <v>23</v>
      </c>
      <c r="Q110" s="60">
        <v>261</v>
      </c>
      <c r="R110" s="46">
        <v>46</v>
      </c>
      <c r="S110" s="56">
        <v>465</v>
      </c>
      <c r="T110" s="57">
        <v>19</v>
      </c>
      <c r="U110" s="58">
        <v>462</v>
      </c>
      <c r="V110" s="59">
        <v>33</v>
      </c>
      <c r="W110" s="118">
        <v>343</v>
      </c>
      <c r="X110" s="57"/>
      <c r="Y110" s="58"/>
      <c r="Z110" s="188">
        <f t="shared" si="4"/>
        <v>288</v>
      </c>
      <c r="AA110" s="189">
        <f t="shared" si="5"/>
        <v>2859</v>
      </c>
    </row>
    <row r="111" spans="1:27" x14ac:dyDescent="0.25">
      <c r="A111" s="7" t="s">
        <v>144</v>
      </c>
      <c r="B111" s="40">
        <v>0</v>
      </c>
      <c r="C111" s="40">
        <v>0</v>
      </c>
      <c r="D111" s="41">
        <v>0</v>
      </c>
      <c r="E111" s="41">
        <v>0</v>
      </c>
      <c r="F111" s="40">
        <v>1</v>
      </c>
      <c r="G111" s="40">
        <v>0</v>
      </c>
      <c r="H111" s="41">
        <v>0</v>
      </c>
      <c r="I111" s="41">
        <v>0</v>
      </c>
      <c r="J111" s="40">
        <v>0</v>
      </c>
      <c r="K111" s="40">
        <v>0</v>
      </c>
      <c r="L111" s="41">
        <v>0</v>
      </c>
      <c r="M111" s="41">
        <v>0</v>
      </c>
      <c r="N111" s="40">
        <v>0</v>
      </c>
      <c r="O111" s="40">
        <v>0</v>
      </c>
      <c r="P111" s="60">
        <v>0</v>
      </c>
      <c r="Q111" s="60">
        <v>0</v>
      </c>
      <c r="R111" s="46">
        <v>0</v>
      </c>
      <c r="S111" s="56">
        <v>0</v>
      </c>
      <c r="T111" s="57">
        <v>0</v>
      </c>
      <c r="U111" s="58">
        <v>0</v>
      </c>
      <c r="V111" s="59">
        <v>0</v>
      </c>
      <c r="W111" s="118">
        <v>0</v>
      </c>
      <c r="X111" s="57"/>
      <c r="Y111" s="58"/>
      <c r="Z111" s="188">
        <f t="shared" si="4"/>
        <v>1</v>
      </c>
      <c r="AA111" s="189">
        <f t="shared" si="5"/>
        <v>0</v>
      </c>
    </row>
    <row r="112" spans="1:27" x14ac:dyDescent="0.25">
      <c r="A112" s="7" t="s">
        <v>145</v>
      </c>
      <c r="B112" s="40">
        <v>0</v>
      </c>
      <c r="C112" s="40">
        <v>0</v>
      </c>
      <c r="D112" s="41">
        <v>0</v>
      </c>
      <c r="E112" s="41">
        <v>0</v>
      </c>
      <c r="F112" s="40">
        <v>0</v>
      </c>
      <c r="G112" s="40">
        <v>0</v>
      </c>
      <c r="H112" s="41">
        <v>0</v>
      </c>
      <c r="I112" s="41">
        <v>0</v>
      </c>
      <c r="J112" s="40">
        <v>0</v>
      </c>
      <c r="K112" s="40">
        <v>0</v>
      </c>
      <c r="L112" s="41">
        <v>0</v>
      </c>
      <c r="M112" s="41">
        <v>0</v>
      </c>
      <c r="N112" s="40">
        <v>0</v>
      </c>
      <c r="O112" s="40">
        <v>0</v>
      </c>
      <c r="P112" s="60">
        <v>0</v>
      </c>
      <c r="Q112" s="60">
        <v>0</v>
      </c>
      <c r="R112" s="46">
        <v>0</v>
      </c>
      <c r="S112" s="56">
        <v>1</v>
      </c>
      <c r="T112" s="57">
        <v>0</v>
      </c>
      <c r="U112" s="58">
        <v>1</v>
      </c>
      <c r="V112" s="59">
        <v>0</v>
      </c>
      <c r="W112" s="118">
        <v>0</v>
      </c>
      <c r="X112" s="57"/>
      <c r="Y112" s="58"/>
      <c r="Z112" s="188">
        <f t="shared" si="4"/>
        <v>0</v>
      </c>
      <c r="AA112" s="189">
        <f t="shared" si="5"/>
        <v>2</v>
      </c>
    </row>
    <row r="113" spans="1:27" x14ac:dyDescent="0.25">
      <c r="A113" s="7" t="s">
        <v>193</v>
      </c>
      <c r="B113" s="40">
        <v>0</v>
      </c>
      <c r="C113" s="40">
        <v>0</v>
      </c>
      <c r="D113" s="41">
        <v>0</v>
      </c>
      <c r="E113" s="41">
        <v>0</v>
      </c>
      <c r="F113" s="40">
        <v>0</v>
      </c>
      <c r="G113" s="40">
        <v>0</v>
      </c>
      <c r="H113" s="41">
        <v>0</v>
      </c>
      <c r="I113" s="41">
        <v>0</v>
      </c>
      <c r="J113" s="40">
        <v>0</v>
      </c>
      <c r="K113" s="40">
        <v>0</v>
      </c>
      <c r="L113" s="41">
        <v>0</v>
      </c>
      <c r="M113" s="41">
        <v>0</v>
      </c>
      <c r="N113" s="40">
        <v>0</v>
      </c>
      <c r="O113" s="40">
        <v>0</v>
      </c>
      <c r="P113" s="60">
        <v>0</v>
      </c>
      <c r="Q113" s="60">
        <v>0</v>
      </c>
      <c r="R113" s="46">
        <v>0</v>
      </c>
      <c r="S113" s="56">
        <v>0</v>
      </c>
      <c r="T113" s="57">
        <v>0</v>
      </c>
      <c r="U113" s="58">
        <v>0</v>
      </c>
      <c r="V113" s="59">
        <v>0</v>
      </c>
      <c r="W113" s="118">
        <v>0</v>
      </c>
      <c r="X113" s="57"/>
      <c r="Y113" s="58"/>
      <c r="Z113" s="188">
        <f t="shared" si="4"/>
        <v>0</v>
      </c>
      <c r="AA113" s="189">
        <f t="shared" si="5"/>
        <v>0</v>
      </c>
    </row>
    <row r="114" spans="1:27" x14ac:dyDescent="0.25">
      <c r="A114" s="7" t="s">
        <v>146</v>
      </c>
      <c r="B114" s="40">
        <v>0</v>
      </c>
      <c r="C114" s="40">
        <v>0</v>
      </c>
      <c r="D114" s="41">
        <v>0</v>
      </c>
      <c r="E114" s="41">
        <v>0</v>
      </c>
      <c r="F114" s="40">
        <v>0</v>
      </c>
      <c r="G114" s="40">
        <v>0</v>
      </c>
      <c r="H114" s="41">
        <v>0</v>
      </c>
      <c r="I114" s="41">
        <v>0</v>
      </c>
      <c r="J114" s="40">
        <v>0</v>
      </c>
      <c r="K114" s="40">
        <v>0</v>
      </c>
      <c r="L114" s="41">
        <v>0</v>
      </c>
      <c r="M114" s="41">
        <v>0</v>
      </c>
      <c r="N114" s="40">
        <v>0</v>
      </c>
      <c r="O114" s="40">
        <v>0</v>
      </c>
      <c r="P114" s="60">
        <v>0</v>
      </c>
      <c r="Q114" s="60">
        <v>0</v>
      </c>
      <c r="R114" s="46">
        <v>0</v>
      </c>
      <c r="S114" s="56">
        <v>0</v>
      </c>
      <c r="T114" s="57">
        <v>0</v>
      </c>
      <c r="U114" s="58">
        <v>0</v>
      </c>
      <c r="V114" s="59">
        <v>0</v>
      </c>
      <c r="W114" s="118">
        <v>0</v>
      </c>
      <c r="X114" s="57"/>
      <c r="Y114" s="58"/>
      <c r="Z114" s="188">
        <f t="shared" si="4"/>
        <v>0</v>
      </c>
      <c r="AA114" s="189">
        <f t="shared" si="5"/>
        <v>0</v>
      </c>
    </row>
    <row r="115" spans="1:27" x14ac:dyDescent="0.25">
      <c r="A115" s="7" t="s">
        <v>147</v>
      </c>
      <c r="B115" s="40">
        <v>0</v>
      </c>
      <c r="C115" s="40">
        <v>0</v>
      </c>
      <c r="D115" s="41">
        <v>0</v>
      </c>
      <c r="E115" s="41">
        <v>0</v>
      </c>
      <c r="F115" s="40">
        <v>0</v>
      </c>
      <c r="G115" s="40">
        <v>0</v>
      </c>
      <c r="H115" s="41">
        <v>0</v>
      </c>
      <c r="I115" s="41">
        <v>0</v>
      </c>
      <c r="J115" s="40">
        <v>0</v>
      </c>
      <c r="K115" s="40">
        <v>0</v>
      </c>
      <c r="L115" s="41">
        <v>0</v>
      </c>
      <c r="M115" s="41">
        <v>0</v>
      </c>
      <c r="N115" s="40">
        <v>0</v>
      </c>
      <c r="O115" s="40">
        <v>0</v>
      </c>
      <c r="P115" s="60">
        <v>0</v>
      </c>
      <c r="Q115" s="60">
        <v>0</v>
      </c>
      <c r="R115" s="46">
        <v>0</v>
      </c>
      <c r="S115" s="56">
        <v>0</v>
      </c>
      <c r="T115" s="57">
        <v>0</v>
      </c>
      <c r="U115" s="58">
        <v>0</v>
      </c>
      <c r="V115" s="59">
        <v>0</v>
      </c>
      <c r="W115" s="118">
        <v>0</v>
      </c>
      <c r="X115" s="57"/>
      <c r="Y115" s="58"/>
      <c r="Z115" s="188">
        <f t="shared" si="4"/>
        <v>0</v>
      </c>
      <c r="AA115" s="189">
        <f t="shared" si="5"/>
        <v>0</v>
      </c>
    </row>
    <row r="116" spans="1:27" x14ac:dyDescent="0.25">
      <c r="A116" s="7" t="s">
        <v>148</v>
      </c>
      <c r="B116" s="40">
        <v>0</v>
      </c>
      <c r="C116" s="40">
        <v>0</v>
      </c>
      <c r="D116" s="41">
        <v>0</v>
      </c>
      <c r="E116" s="41">
        <v>0</v>
      </c>
      <c r="F116" s="40">
        <v>0</v>
      </c>
      <c r="G116" s="40">
        <v>0</v>
      </c>
      <c r="H116" s="41">
        <v>0</v>
      </c>
      <c r="I116" s="41">
        <v>0</v>
      </c>
      <c r="J116" s="40">
        <v>0</v>
      </c>
      <c r="K116" s="40">
        <v>0</v>
      </c>
      <c r="L116" s="41">
        <v>0</v>
      </c>
      <c r="M116" s="41">
        <v>0</v>
      </c>
      <c r="N116" s="40">
        <v>0</v>
      </c>
      <c r="O116" s="40">
        <v>0</v>
      </c>
      <c r="P116" s="60">
        <v>0</v>
      </c>
      <c r="Q116" s="60">
        <v>0</v>
      </c>
      <c r="R116" s="46">
        <v>0</v>
      </c>
      <c r="S116" s="56">
        <v>0</v>
      </c>
      <c r="T116" s="57">
        <v>0</v>
      </c>
      <c r="U116" s="58">
        <v>0</v>
      </c>
      <c r="V116" s="59">
        <v>0</v>
      </c>
      <c r="W116" s="118">
        <v>0</v>
      </c>
      <c r="X116" s="57"/>
      <c r="Y116" s="58"/>
      <c r="Z116" s="188">
        <f t="shared" si="4"/>
        <v>0</v>
      </c>
      <c r="AA116" s="189">
        <f t="shared" si="5"/>
        <v>0</v>
      </c>
    </row>
    <row r="117" spans="1:27" x14ac:dyDescent="0.25">
      <c r="A117" s="7" t="s">
        <v>203</v>
      </c>
      <c r="B117" s="112">
        <v>0</v>
      </c>
      <c r="C117" s="112">
        <v>0</v>
      </c>
      <c r="D117" s="113">
        <v>0</v>
      </c>
      <c r="E117" s="113">
        <v>0</v>
      </c>
      <c r="F117" s="112">
        <v>0</v>
      </c>
      <c r="G117" s="112">
        <v>0</v>
      </c>
      <c r="H117" s="113">
        <v>0</v>
      </c>
      <c r="I117" s="113">
        <v>0</v>
      </c>
      <c r="J117" s="112">
        <v>0</v>
      </c>
      <c r="K117" s="112">
        <v>0</v>
      </c>
      <c r="L117" s="113">
        <v>0</v>
      </c>
      <c r="M117" s="113">
        <v>0</v>
      </c>
      <c r="N117" s="112">
        <v>0</v>
      </c>
      <c r="O117" s="112">
        <v>0</v>
      </c>
      <c r="P117" s="60">
        <v>0</v>
      </c>
      <c r="Q117" s="60">
        <v>0</v>
      </c>
      <c r="R117" s="46">
        <v>0</v>
      </c>
      <c r="S117" s="56">
        <v>0</v>
      </c>
      <c r="T117" s="57">
        <v>0</v>
      </c>
      <c r="U117" s="58">
        <v>0</v>
      </c>
      <c r="V117" s="59">
        <v>0</v>
      </c>
      <c r="W117" s="118">
        <v>0</v>
      </c>
      <c r="X117" s="57"/>
      <c r="Y117" s="58"/>
      <c r="Z117" s="188">
        <f t="shared" si="4"/>
        <v>0</v>
      </c>
      <c r="AA117" s="189">
        <f t="shared" si="5"/>
        <v>0</v>
      </c>
    </row>
    <row r="118" spans="1:27" x14ac:dyDescent="0.25">
      <c r="A118" s="7" t="s">
        <v>149</v>
      </c>
      <c r="B118" s="40">
        <v>0</v>
      </c>
      <c r="C118" s="40">
        <v>0</v>
      </c>
      <c r="D118" s="41">
        <v>0</v>
      </c>
      <c r="E118" s="41">
        <v>0</v>
      </c>
      <c r="F118" s="40">
        <v>0</v>
      </c>
      <c r="G118" s="40">
        <v>0</v>
      </c>
      <c r="H118" s="41">
        <v>0</v>
      </c>
      <c r="I118" s="41">
        <v>0</v>
      </c>
      <c r="J118" s="40">
        <v>0</v>
      </c>
      <c r="K118" s="40">
        <v>0</v>
      </c>
      <c r="L118" s="41">
        <v>0</v>
      </c>
      <c r="M118" s="41">
        <v>0</v>
      </c>
      <c r="N118" s="40">
        <v>0</v>
      </c>
      <c r="O118" s="40">
        <v>0</v>
      </c>
      <c r="P118" s="60">
        <v>0</v>
      </c>
      <c r="Q118" s="60">
        <v>0</v>
      </c>
      <c r="R118" s="46">
        <v>0</v>
      </c>
      <c r="S118" s="56">
        <v>0</v>
      </c>
      <c r="T118" s="57">
        <v>0</v>
      </c>
      <c r="U118" s="58">
        <v>0</v>
      </c>
      <c r="V118" s="59">
        <v>0</v>
      </c>
      <c r="W118" s="118">
        <v>0</v>
      </c>
      <c r="X118" s="57"/>
      <c r="Y118" s="58"/>
      <c r="Z118" s="188">
        <f t="shared" si="4"/>
        <v>0</v>
      </c>
      <c r="AA118" s="189">
        <f t="shared" si="5"/>
        <v>0</v>
      </c>
    </row>
    <row r="119" spans="1:27" x14ac:dyDescent="0.25">
      <c r="A119" s="7" t="s">
        <v>150</v>
      </c>
      <c r="B119" s="112">
        <v>0</v>
      </c>
      <c r="C119" s="112">
        <v>2</v>
      </c>
      <c r="D119" s="113">
        <v>0</v>
      </c>
      <c r="E119" s="113">
        <v>1</v>
      </c>
      <c r="F119" s="112">
        <v>0</v>
      </c>
      <c r="G119" s="112">
        <v>0</v>
      </c>
      <c r="H119" s="113">
        <v>0</v>
      </c>
      <c r="I119" s="113">
        <v>0</v>
      </c>
      <c r="J119" s="112">
        <v>0</v>
      </c>
      <c r="K119" s="112">
        <v>1</v>
      </c>
      <c r="L119" s="113">
        <v>0</v>
      </c>
      <c r="M119" s="113">
        <v>0</v>
      </c>
      <c r="N119" s="112">
        <v>0</v>
      </c>
      <c r="O119" s="112">
        <v>0</v>
      </c>
      <c r="P119" s="60">
        <v>0</v>
      </c>
      <c r="Q119" s="60">
        <v>0</v>
      </c>
      <c r="R119" s="46">
        <v>0</v>
      </c>
      <c r="S119" s="56">
        <v>1</v>
      </c>
      <c r="T119" s="57">
        <v>0</v>
      </c>
      <c r="U119" s="58">
        <v>1</v>
      </c>
      <c r="V119" s="59">
        <v>0</v>
      </c>
      <c r="W119" s="118">
        <v>0</v>
      </c>
      <c r="X119" s="57"/>
      <c r="Y119" s="58"/>
      <c r="Z119" s="188">
        <f t="shared" si="4"/>
        <v>0</v>
      </c>
      <c r="AA119" s="189">
        <f t="shared" si="5"/>
        <v>6</v>
      </c>
    </row>
    <row r="120" spans="1:27" x14ac:dyDescent="0.25">
      <c r="A120" s="7" t="s">
        <v>151</v>
      </c>
      <c r="B120" s="112">
        <v>58</v>
      </c>
      <c r="C120" s="112">
        <v>614</v>
      </c>
      <c r="D120" s="113">
        <v>88</v>
      </c>
      <c r="E120" s="113">
        <v>572</v>
      </c>
      <c r="F120" s="112">
        <v>103</v>
      </c>
      <c r="G120" s="112">
        <v>575</v>
      </c>
      <c r="H120" s="113">
        <v>62</v>
      </c>
      <c r="I120" s="113">
        <v>428</v>
      </c>
      <c r="J120" s="112">
        <v>57</v>
      </c>
      <c r="K120" s="112">
        <v>376</v>
      </c>
      <c r="L120" s="113">
        <v>54</v>
      </c>
      <c r="M120" s="113">
        <v>306</v>
      </c>
      <c r="N120" s="112">
        <v>90</v>
      </c>
      <c r="O120" s="112">
        <v>441</v>
      </c>
      <c r="P120" s="60">
        <v>94</v>
      </c>
      <c r="Q120" s="60">
        <v>402</v>
      </c>
      <c r="R120" s="46">
        <v>96</v>
      </c>
      <c r="S120" s="56">
        <v>629</v>
      </c>
      <c r="T120" s="57">
        <v>117</v>
      </c>
      <c r="U120" s="58">
        <v>1257</v>
      </c>
      <c r="V120" s="59">
        <v>129</v>
      </c>
      <c r="W120" s="118">
        <v>863</v>
      </c>
      <c r="X120" s="57"/>
      <c r="Y120" s="58"/>
      <c r="Z120" s="188">
        <f t="shared" si="4"/>
        <v>948</v>
      </c>
      <c r="AA120" s="189">
        <f t="shared" si="5"/>
        <v>6463</v>
      </c>
    </row>
    <row r="121" spans="1:27" x14ac:dyDescent="0.25">
      <c r="A121" s="7" t="s">
        <v>152</v>
      </c>
      <c r="B121" s="40">
        <v>0</v>
      </c>
      <c r="C121" s="40">
        <v>0</v>
      </c>
      <c r="D121" s="41">
        <v>0</v>
      </c>
      <c r="E121" s="41">
        <v>0</v>
      </c>
      <c r="F121" s="40">
        <v>0</v>
      </c>
      <c r="G121" s="40">
        <v>0</v>
      </c>
      <c r="H121" s="41">
        <v>0</v>
      </c>
      <c r="I121" s="41">
        <v>0</v>
      </c>
      <c r="J121" s="40">
        <v>0</v>
      </c>
      <c r="K121" s="40">
        <v>0</v>
      </c>
      <c r="L121" s="41">
        <v>0</v>
      </c>
      <c r="M121" s="41">
        <v>0</v>
      </c>
      <c r="N121" s="40">
        <v>0</v>
      </c>
      <c r="O121" s="40">
        <v>0</v>
      </c>
      <c r="P121" s="60">
        <v>0</v>
      </c>
      <c r="Q121" s="60">
        <v>0</v>
      </c>
      <c r="R121" s="46">
        <v>0</v>
      </c>
      <c r="S121" s="56">
        <v>0</v>
      </c>
      <c r="T121" s="57">
        <v>0</v>
      </c>
      <c r="U121" s="58">
        <v>0</v>
      </c>
      <c r="V121" s="59">
        <v>0</v>
      </c>
      <c r="W121" s="118">
        <v>1</v>
      </c>
      <c r="X121" s="57"/>
      <c r="Y121" s="58"/>
      <c r="Z121" s="188">
        <f t="shared" si="4"/>
        <v>0</v>
      </c>
      <c r="AA121" s="189">
        <f t="shared" si="5"/>
        <v>1</v>
      </c>
    </row>
    <row r="122" spans="1:27" x14ac:dyDescent="0.25">
      <c r="A122" s="7" t="s">
        <v>153</v>
      </c>
      <c r="B122" s="112">
        <v>0</v>
      </c>
      <c r="C122" s="112">
        <v>0</v>
      </c>
      <c r="D122" s="113">
        <v>0</v>
      </c>
      <c r="E122" s="113">
        <v>0</v>
      </c>
      <c r="F122" s="112">
        <v>0</v>
      </c>
      <c r="G122" s="112">
        <v>0</v>
      </c>
      <c r="H122" s="113">
        <v>0</v>
      </c>
      <c r="I122" s="113">
        <v>0</v>
      </c>
      <c r="J122" s="112">
        <v>0</v>
      </c>
      <c r="K122" s="112">
        <v>1</v>
      </c>
      <c r="L122" s="113">
        <v>1</v>
      </c>
      <c r="M122" s="113">
        <v>0</v>
      </c>
      <c r="N122" s="112">
        <v>0</v>
      </c>
      <c r="O122" s="112">
        <v>0</v>
      </c>
      <c r="P122" s="60">
        <v>0</v>
      </c>
      <c r="Q122" s="60">
        <v>0</v>
      </c>
      <c r="R122" s="46">
        <v>0</v>
      </c>
      <c r="S122" s="56">
        <v>0</v>
      </c>
      <c r="T122" s="57">
        <v>1</v>
      </c>
      <c r="U122" s="58">
        <v>0</v>
      </c>
      <c r="V122" s="59">
        <v>0</v>
      </c>
      <c r="W122" s="118">
        <v>0</v>
      </c>
      <c r="X122" s="57"/>
      <c r="Y122" s="58"/>
      <c r="Z122" s="188">
        <f t="shared" si="4"/>
        <v>2</v>
      </c>
      <c r="AA122" s="189">
        <f t="shared" si="5"/>
        <v>1</v>
      </c>
    </row>
    <row r="123" spans="1:27" x14ac:dyDescent="0.25">
      <c r="A123" s="7" t="s">
        <v>204</v>
      </c>
      <c r="B123" s="112">
        <v>0</v>
      </c>
      <c r="C123" s="112">
        <v>1</v>
      </c>
      <c r="D123" s="113">
        <v>2</v>
      </c>
      <c r="E123" s="113">
        <v>1</v>
      </c>
      <c r="F123" s="112">
        <v>0</v>
      </c>
      <c r="G123" s="112">
        <v>3</v>
      </c>
      <c r="H123" s="113">
        <v>0</v>
      </c>
      <c r="I123" s="113">
        <v>0</v>
      </c>
      <c r="J123" s="112">
        <v>4</v>
      </c>
      <c r="K123" s="112">
        <v>0</v>
      </c>
      <c r="L123" s="113">
        <v>0</v>
      </c>
      <c r="M123" s="113">
        <v>0</v>
      </c>
      <c r="N123" s="112">
        <v>5</v>
      </c>
      <c r="O123" s="112">
        <v>0</v>
      </c>
      <c r="P123" s="60">
        <v>0</v>
      </c>
      <c r="Q123" s="60">
        <v>1</v>
      </c>
      <c r="R123" s="46">
        <v>1</v>
      </c>
      <c r="S123" s="56">
        <v>1</v>
      </c>
      <c r="T123" s="57">
        <v>0</v>
      </c>
      <c r="U123" s="58">
        <v>1</v>
      </c>
      <c r="V123" s="59">
        <v>0</v>
      </c>
      <c r="W123" s="118">
        <v>1</v>
      </c>
      <c r="X123" s="57"/>
      <c r="Y123" s="58"/>
      <c r="Z123" s="188">
        <f t="shared" si="4"/>
        <v>12</v>
      </c>
      <c r="AA123" s="189">
        <f t="shared" si="5"/>
        <v>9</v>
      </c>
    </row>
    <row r="124" spans="1:27" x14ac:dyDescent="0.25">
      <c r="A124" s="7" t="s">
        <v>154</v>
      </c>
      <c r="B124" s="112">
        <v>0</v>
      </c>
      <c r="C124" s="112">
        <v>0</v>
      </c>
      <c r="D124" s="113">
        <v>0</v>
      </c>
      <c r="E124" s="113">
        <v>0</v>
      </c>
      <c r="F124" s="112">
        <v>0</v>
      </c>
      <c r="G124" s="112">
        <v>0</v>
      </c>
      <c r="H124" s="113">
        <v>0</v>
      </c>
      <c r="I124" s="113">
        <v>1</v>
      </c>
      <c r="J124" s="112">
        <v>0</v>
      </c>
      <c r="K124" s="112">
        <v>0</v>
      </c>
      <c r="L124" s="113">
        <v>0</v>
      </c>
      <c r="M124" s="113">
        <v>0</v>
      </c>
      <c r="N124" s="112">
        <v>0</v>
      </c>
      <c r="O124" s="112">
        <v>0</v>
      </c>
      <c r="P124" s="60">
        <v>0</v>
      </c>
      <c r="Q124" s="60">
        <v>0</v>
      </c>
      <c r="R124" s="46">
        <v>0</v>
      </c>
      <c r="S124" s="56">
        <v>0</v>
      </c>
      <c r="T124" s="57">
        <v>0</v>
      </c>
      <c r="U124" s="58">
        <v>0</v>
      </c>
      <c r="V124" s="59">
        <v>0</v>
      </c>
      <c r="W124" s="118">
        <v>0</v>
      </c>
      <c r="X124" s="57"/>
      <c r="Y124" s="58"/>
      <c r="Z124" s="188">
        <f t="shared" si="4"/>
        <v>0</v>
      </c>
      <c r="AA124" s="189">
        <f t="shared" si="5"/>
        <v>1</v>
      </c>
    </row>
    <row r="125" spans="1:27" ht="16.5" customHeight="1" x14ac:dyDescent="0.25">
      <c r="A125" s="7" t="s">
        <v>155</v>
      </c>
      <c r="B125" s="40">
        <v>0</v>
      </c>
      <c r="C125" s="40">
        <v>0</v>
      </c>
      <c r="D125" s="41">
        <v>0</v>
      </c>
      <c r="E125" s="41">
        <v>0</v>
      </c>
      <c r="F125" s="40">
        <v>0</v>
      </c>
      <c r="G125" s="40">
        <v>0</v>
      </c>
      <c r="H125" s="41">
        <v>0</v>
      </c>
      <c r="I125" s="41">
        <v>0</v>
      </c>
      <c r="J125" s="40">
        <v>0</v>
      </c>
      <c r="K125" s="40">
        <v>0</v>
      </c>
      <c r="L125" s="41">
        <v>0</v>
      </c>
      <c r="M125" s="41">
        <v>0</v>
      </c>
      <c r="N125" s="40">
        <v>0</v>
      </c>
      <c r="O125" s="40">
        <v>0</v>
      </c>
      <c r="P125" s="60">
        <v>0</v>
      </c>
      <c r="Q125" s="60">
        <v>0</v>
      </c>
      <c r="R125" s="46">
        <v>0</v>
      </c>
      <c r="S125" s="56">
        <v>0</v>
      </c>
      <c r="T125" s="57">
        <v>0</v>
      </c>
      <c r="U125" s="58">
        <v>0</v>
      </c>
      <c r="V125" s="59">
        <v>0</v>
      </c>
      <c r="W125" s="118">
        <v>0</v>
      </c>
      <c r="X125" s="57"/>
      <c r="Y125" s="58"/>
      <c r="Z125" s="188">
        <f t="shared" si="4"/>
        <v>0</v>
      </c>
      <c r="AA125" s="189">
        <f t="shared" si="5"/>
        <v>0</v>
      </c>
    </row>
    <row r="126" spans="1:27" x14ac:dyDescent="0.25">
      <c r="A126" s="7" t="s">
        <v>156</v>
      </c>
      <c r="B126" s="112">
        <v>132</v>
      </c>
      <c r="C126" s="112">
        <v>978</v>
      </c>
      <c r="D126" s="113">
        <v>173</v>
      </c>
      <c r="E126" s="113">
        <v>967</v>
      </c>
      <c r="F126" s="112">
        <v>165</v>
      </c>
      <c r="G126" s="112">
        <v>946</v>
      </c>
      <c r="H126" s="113">
        <v>148</v>
      </c>
      <c r="I126" s="113">
        <v>782</v>
      </c>
      <c r="J126" s="112">
        <v>111</v>
      </c>
      <c r="K126" s="112">
        <v>678</v>
      </c>
      <c r="L126" s="113">
        <v>96</v>
      </c>
      <c r="M126" s="113">
        <v>652</v>
      </c>
      <c r="N126" s="112">
        <v>199</v>
      </c>
      <c r="O126" s="112">
        <v>814</v>
      </c>
      <c r="P126" s="60">
        <v>199</v>
      </c>
      <c r="Q126" s="60">
        <v>762</v>
      </c>
      <c r="R126" s="46">
        <v>189</v>
      </c>
      <c r="S126" s="56">
        <v>1018</v>
      </c>
      <c r="T126" s="57">
        <v>238</v>
      </c>
      <c r="U126" s="58">
        <v>1710</v>
      </c>
      <c r="V126" s="59">
        <v>181</v>
      </c>
      <c r="W126" s="118">
        <v>1250</v>
      </c>
      <c r="X126" s="57"/>
      <c r="Y126" s="58"/>
      <c r="Z126" s="188">
        <f t="shared" si="4"/>
        <v>1831</v>
      </c>
      <c r="AA126" s="189">
        <f t="shared" si="5"/>
        <v>10557</v>
      </c>
    </row>
    <row r="127" spans="1:27" x14ac:dyDescent="0.25">
      <c r="A127" s="7" t="s">
        <v>157</v>
      </c>
      <c r="B127" s="40">
        <v>0</v>
      </c>
      <c r="C127" s="40">
        <v>0</v>
      </c>
      <c r="D127" s="41">
        <v>0</v>
      </c>
      <c r="E127" s="41">
        <v>1</v>
      </c>
      <c r="F127" s="40">
        <v>0</v>
      </c>
      <c r="G127" s="40">
        <v>0</v>
      </c>
      <c r="H127" s="41">
        <v>0</v>
      </c>
      <c r="I127" s="41">
        <v>0</v>
      </c>
      <c r="J127" s="40">
        <v>0</v>
      </c>
      <c r="K127" s="40">
        <v>0</v>
      </c>
      <c r="L127" s="41">
        <v>0</v>
      </c>
      <c r="M127" s="41">
        <v>0</v>
      </c>
      <c r="N127" s="40">
        <v>0</v>
      </c>
      <c r="O127" s="40">
        <v>0</v>
      </c>
      <c r="P127" s="60">
        <v>0</v>
      </c>
      <c r="Q127" s="60">
        <v>0</v>
      </c>
      <c r="R127" s="46">
        <v>0</v>
      </c>
      <c r="S127" s="56">
        <v>0</v>
      </c>
      <c r="T127" s="57">
        <v>0</v>
      </c>
      <c r="U127" s="58">
        <v>0</v>
      </c>
      <c r="V127" s="59">
        <v>0</v>
      </c>
      <c r="W127" s="118">
        <v>0</v>
      </c>
      <c r="X127" s="57"/>
      <c r="Y127" s="58"/>
      <c r="Z127" s="188">
        <f t="shared" si="4"/>
        <v>0</v>
      </c>
      <c r="AA127" s="189">
        <f t="shared" si="5"/>
        <v>1</v>
      </c>
    </row>
    <row r="128" spans="1:27" x14ac:dyDescent="0.25">
      <c r="A128" s="7" t="s">
        <v>205</v>
      </c>
      <c r="B128" s="40">
        <v>0</v>
      </c>
      <c r="C128" s="40">
        <v>0</v>
      </c>
      <c r="D128" s="41">
        <v>0</v>
      </c>
      <c r="E128" s="41">
        <v>1</v>
      </c>
      <c r="F128" s="40">
        <v>0</v>
      </c>
      <c r="G128" s="40">
        <v>0</v>
      </c>
      <c r="H128" s="41">
        <v>0</v>
      </c>
      <c r="I128" s="41">
        <v>0</v>
      </c>
      <c r="J128" s="40">
        <v>0</v>
      </c>
      <c r="K128" s="40">
        <v>0</v>
      </c>
      <c r="L128" s="41">
        <v>0</v>
      </c>
      <c r="M128" s="41">
        <v>1</v>
      </c>
      <c r="N128" s="40">
        <v>0</v>
      </c>
      <c r="O128" s="40">
        <v>1</v>
      </c>
      <c r="P128" s="60">
        <v>0</v>
      </c>
      <c r="Q128" s="60">
        <v>0</v>
      </c>
      <c r="R128" s="46">
        <v>1</v>
      </c>
      <c r="S128" s="56">
        <v>0</v>
      </c>
      <c r="T128" s="57">
        <v>0</v>
      </c>
      <c r="U128" s="58">
        <v>0</v>
      </c>
      <c r="V128" s="59">
        <v>0</v>
      </c>
      <c r="W128" s="118">
        <v>1</v>
      </c>
      <c r="X128" s="57"/>
      <c r="Y128" s="58"/>
      <c r="Z128" s="188">
        <f t="shared" si="4"/>
        <v>1</v>
      </c>
      <c r="AA128" s="189">
        <f t="shared" si="5"/>
        <v>4</v>
      </c>
    </row>
    <row r="129" spans="1:27" x14ac:dyDescent="0.25">
      <c r="A129" s="7" t="s">
        <v>206</v>
      </c>
      <c r="B129" s="112">
        <v>0</v>
      </c>
      <c r="C129" s="112">
        <v>1</v>
      </c>
      <c r="D129" s="113">
        <v>1</v>
      </c>
      <c r="E129" s="113">
        <v>2</v>
      </c>
      <c r="F129" s="112">
        <v>0</v>
      </c>
      <c r="G129" s="112">
        <v>5</v>
      </c>
      <c r="H129" s="113">
        <v>0</v>
      </c>
      <c r="I129" s="113">
        <v>0</v>
      </c>
      <c r="J129" s="112">
        <v>0</v>
      </c>
      <c r="K129" s="112">
        <v>3</v>
      </c>
      <c r="L129" s="113">
        <v>0</v>
      </c>
      <c r="M129" s="113">
        <v>0</v>
      </c>
      <c r="N129" s="112">
        <v>0</v>
      </c>
      <c r="O129" s="112">
        <v>5</v>
      </c>
      <c r="P129" s="60">
        <v>0</v>
      </c>
      <c r="Q129" s="60">
        <v>2</v>
      </c>
      <c r="R129" s="46">
        <v>1</v>
      </c>
      <c r="S129" s="56">
        <v>7</v>
      </c>
      <c r="T129" s="57">
        <v>0</v>
      </c>
      <c r="U129" s="58">
        <v>4</v>
      </c>
      <c r="V129" s="59">
        <v>0</v>
      </c>
      <c r="W129" s="118">
        <v>3</v>
      </c>
      <c r="X129" s="57"/>
      <c r="Y129" s="58"/>
      <c r="Z129" s="188">
        <f t="shared" si="4"/>
        <v>2</v>
      </c>
      <c r="AA129" s="189">
        <f t="shared" si="5"/>
        <v>32</v>
      </c>
    </row>
    <row r="130" spans="1:27" x14ac:dyDescent="0.25">
      <c r="A130" s="7" t="s">
        <v>158</v>
      </c>
      <c r="B130" s="40">
        <v>0</v>
      </c>
      <c r="C130" s="40">
        <v>0</v>
      </c>
      <c r="D130" s="41">
        <v>0</v>
      </c>
      <c r="E130" s="41">
        <v>1</v>
      </c>
      <c r="F130" s="40">
        <v>0</v>
      </c>
      <c r="G130" s="40">
        <v>0</v>
      </c>
      <c r="H130" s="41">
        <v>0</v>
      </c>
      <c r="I130" s="41">
        <v>0</v>
      </c>
      <c r="J130" s="40">
        <v>0</v>
      </c>
      <c r="K130" s="40">
        <v>3</v>
      </c>
      <c r="L130" s="41">
        <v>0</v>
      </c>
      <c r="M130" s="41">
        <v>1</v>
      </c>
      <c r="N130" s="40">
        <v>0</v>
      </c>
      <c r="O130" s="40">
        <v>0</v>
      </c>
      <c r="P130" s="60">
        <v>0</v>
      </c>
      <c r="Q130" s="60">
        <v>1</v>
      </c>
      <c r="R130" s="46">
        <v>0</v>
      </c>
      <c r="S130" s="56">
        <v>3</v>
      </c>
      <c r="T130" s="57">
        <v>0</v>
      </c>
      <c r="U130" s="58">
        <v>1</v>
      </c>
      <c r="V130" s="59">
        <v>0</v>
      </c>
      <c r="W130" s="118">
        <v>0</v>
      </c>
      <c r="X130" s="57"/>
      <c r="Y130" s="58"/>
      <c r="Z130" s="188">
        <f t="shared" si="4"/>
        <v>0</v>
      </c>
      <c r="AA130" s="189">
        <f t="shared" si="5"/>
        <v>10</v>
      </c>
    </row>
    <row r="131" spans="1:27" x14ac:dyDescent="0.25">
      <c r="A131" s="7" t="s">
        <v>159</v>
      </c>
      <c r="B131" s="112">
        <v>1</v>
      </c>
      <c r="C131" s="112">
        <v>10</v>
      </c>
      <c r="D131" s="113">
        <v>2</v>
      </c>
      <c r="E131" s="113">
        <v>9</v>
      </c>
      <c r="F131" s="112">
        <v>1</v>
      </c>
      <c r="G131" s="112">
        <v>15</v>
      </c>
      <c r="H131" s="113">
        <v>1</v>
      </c>
      <c r="I131" s="113">
        <v>6</v>
      </c>
      <c r="J131" s="112">
        <v>0</v>
      </c>
      <c r="K131" s="112">
        <v>13</v>
      </c>
      <c r="L131" s="113">
        <v>0</v>
      </c>
      <c r="M131" s="113">
        <v>15</v>
      </c>
      <c r="N131" s="112">
        <v>4</v>
      </c>
      <c r="O131" s="112">
        <v>18</v>
      </c>
      <c r="P131" s="60">
        <v>3</v>
      </c>
      <c r="Q131" s="60">
        <v>12</v>
      </c>
      <c r="R131" s="46">
        <v>8</v>
      </c>
      <c r="S131" s="56">
        <v>11</v>
      </c>
      <c r="T131" s="57">
        <v>1</v>
      </c>
      <c r="U131" s="58">
        <v>9</v>
      </c>
      <c r="V131" s="59">
        <v>6</v>
      </c>
      <c r="W131" s="118">
        <v>7</v>
      </c>
      <c r="X131" s="57"/>
      <c r="Y131" s="58"/>
      <c r="Z131" s="188">
        <f t="shared" si="4"/>
        <v>27</v>
      </c>
      <c r="AA131" s="189">
        <f t="shared" si="5"/>
        <v>125</v>
      </c>
    </row>
    <row r="132" spans="1:27" x14ac:dyDescent="0.25">
      <c r="A132" s="7" t="s">
        <v>207</v>
      </c>
      <c r="B132" s="112">
        <v>0</v>
      </c>
      <c r="C132" s="112">
        <v>0</v>
      </c>
      <c r="D132" s="113">
        <v>0</v>
      </c>
      <c r="E132" s="113">
        <v>0</v>
      </c>
      <c r="F132" s="112">
        <v>0</v>
      </c>
      <c r="G132" s="112">
        <v>1</v>
      </c>
      <c r="H132" s="113">
        <v>0</v>
      </c>
      <c r="I132" s="113">
        <v>0</v>
      </c>
      <c r="J132" s="112">
        <v>0</v>
      </c>
      <c r="K132" s="112">
        <v>1</v>
      </c>
      <c r="L132" s="113">
        <v>0</v>
      </c>
      <c r="M132" s="113">
        <v>0</v>
      </c>
      <c r="N132" s="112">
        <v>0</v>
      </c>
      <c r="O132" s="112">
        <v>0</v>
      </c>
      <c r="P132" s="60">
        <v>0</v>
      </c>
      <c r="Q132" s="60">
        <v>0</v>
      </c>
      <c r="R132" s="46">
        <v>0</v>
      </c>
      <c r="S132" s="56">
        <v>0</v>
      </c>
      <c r="T132" s="57">
        <v>0</v>
      </c>
      <c r="U132" s="58">
        <v>2</v>
      </c>
      <c r="V132" s="59">
        <v>0</v>
      </c>
      <c r="W132" s="118">
        <v>1</v>
      </c>
      <c r="X132" s="57"/>
      <c r="Y132" s="58"/>
      <c r="Z132" s="188">
        <f t="shared" si="4"/>
        <v>0</v>
      </c>
      <c r="AA132" s="189">
        <f t="shared" si="5"/>
        <v>5</v>
      </c>
    </row>
    <row r="133" spans="1:27" x14ac:dyDescent="0.25">
      <c r="A133" s="7" t="s">
        <v>160</v>
      </c>
      <c r="B133" s="112">
        <v>0</v>
      </c>
      <c r="C133" s="112">
        <v>0</v>
      </c>
      <c r="D133" s="113">
        <v>0</v>
      </c>
      <c r="E133" s="113">
        <v>1</v>
      </c>
      <c r="F133" s="112">
        <v>0</v>
      </c>
      <c r="G133" s="112">
        <v>1</v>
      </c>
      <c r="H133" s="113">
        <v>0</v>
      </c>
      <c r="I133" s="113">
        <v>0</v>
      </c>
      <c r="J133" s="112">
        <v>0</v>
      </c>
      <c r="K133" s="112">
        <v>1</v>
      </c>
      <c r="L133" s="113">
        <v>0</v>
      </c>
      <c r="M133" s="113">
        <v>1</v>
      </c>
      <c r="N133" s="112">
        <v>0</v>
      </c>
      <c r="O133" s="112">
        <v>0</v>
      </c>
      <c r="P133" s="60">
        <v>0</v>
      </c>
      <c r="Q133" s="60">
        <v>0</v>
      </c>
      <c r="R133" s="46">
        <v>0</v>
      </c>
      <c r="S133" s="56">
        <v>2</v>
      </c>
      <c r="T133" s="57">
        <v>0</v>
      </c>
      <c r="U133" s="58">
        <v>0</v>
      </c>
      <c r="V133" s="59">
        <v>0</v>
      </c>
      <c r="W133" s="118">
        <v>2</v>
      </c>
      <c r="X133" s="57"/>
      <c r="Y133" s="58"/>
      <c r="Z133" s="188">
        <f t="shared" si="4"/>
        <v>0</v>
      </c>
      <c r="AA133" s="189">
        <f t="shared" si="5"/>
        <v>8</v>
      </c>
    </row>
    <row r="134" spans="1:27" x14ac:dyDescent="0.25">
      <c r="A134" s="7" t="s">
        <v>161</v>
      </c>
      <c r="B134" s="112">
        <v>0</v>
      </c>
      <c r="C134" s="112">
        <v>0</v>
      </c>
      <c r="D134" s="113">
        <v>0</v>
      </c>
      <c r="E134" s="113">
        <v>0</v>
      </c>
      <c r="F134" s="112">
        <v>0</v>
      </c>
      <c r="G134" s="112">
        <v>0</v>
      </c>
      <c r="H134" s="113">
        <v>0</v>
      </c>
      <c r="I134" s="113">
        <v>0</v>
      </c>
      <c r="J134" s="112">
        <v>0</v>
      </c>
      <c r="K134" s="112">
        <v>0</v>
      </c>
      <c r="L134" s="113">
        <v>0</v>
      </c>
      <c r="M134" s="113">
        <v>0</v>
      </c>
      <c r="N134" s="112">
        <v>0</v>
      </c>
      <c r="O134" s="112">
        <v>0</v>
      </c>
      <c r="P134" s="60">
        <v>0</v>
      </c>
      <c r="Q134" s="60">
        <v>0</v>
      </c>
      <c r="R134" s="46">
        <v>0</v>
      </c>
      <c r="S134" s="56">
        <v>0</v>
      </c>
      <c r="T134" s="57">
        <v>0</v>
      </c>
      <c r="U134" s="58">
        <v>0</v>
      </c>
      <c r="V134" s="59">
        <v>0</v>
      </c>
      <c r="W134" s="118">
        <v>1</v>
      </c>
      <c r="X134" s="57"/>
      <c r="Y134" s="58"/>
      <c r="Z134" s="188">
        <f t="shared" si="4"/>
        <v>0</v>
      </c>
      <c r="AA134" s="189">
        <f t="shared" si="5"/>
        <v>1</v>
      </c>
    </row>
    <row r="135" spans="1:27" x14ac:dyDescent="0.25">
      <c r="A135" s="7" t="s">
        <v>162</v>
      </c>
      <c r="B135" s="40">
        <v>0</v>
      </c>
      <c r="C135" s="40">
        <v>0</v>
      </c>
      <c r="D135" s="41">
        <v>0</v>
      </c>
      <c r="E135" s="41">
        <v>0</v>
      </c>
      <c r="F135" s="40">
        <v>0</v>
      </c>
      <c r="G135" s="40">
        <v>0</v>
      </c>
      <c r="H135" s="41">
        <v>0</v>
      </c>
      <c r="I135" s="41">
        <v>0</v>
      </c>
      <c r="J135" s="40">
        <v>0</v>
      </c>
      <c r="K135" s="40">
        <v>0</v>
      </c>
      <c r="L135" s="41">
        <v>0</v>
      </c>
      <c r="M135" s="41">
        <v>0</v>
      </c>
      <c r="N135" s="40">
        <v>0</v>
      </c>
      <c r="O135" s="40">
        <v>0</v>
      </c>
      <c r="P135" s="60">
        <v>0</v>
      </c>
      <c r="Q135" s="60">
        <v>0</v>
      </c>
      <c r="R135" s="46">
        <v>0</v>
      </c>
      <c r="S135" s="56">
        <v>0</v>
      </c>
      <c r="T135" s="57">
        <v>0</v>
      </c>
      <c r="U135" s="58">
        <v>0</v>
      </c>
      <c r="V135" s="59">
        <v>0</v>
      </c>
      <c r="W135" s="118">
        <v>0</v>
      </c>
      <c r="X135" s="57"/>
      <c r="Y135" s="58"/>
      <c r="Z135" s="188">
        <f t="shared" si="4"/>
        <v>0</v>
      </c>
      <c r="AA135" s="189">
        <f t="shared" si="5"/>
        <v>0</v>
      </c>
    </row>
    <row r="136" spans="1:27" x14ac:dyDescent="0.25">
      <c r="A136" s="7" t="s">
        <v>163</v>
      </c>
      <c r="B136" s="112">
        <v>1</v>
      </c>
      <c r="C136" s="112">
        <v>4</v>
      </c>
      <c r="D136" s="113">
        <v>0</v>
      </c>
      <c r="E136" s="113">
        <v>11</v>
      </c>
      <c r="F136" s="112">
        <v>0</v>
      </c>
      <c r="G136" s="112">
        <v>2</v>
      </c>
      <c r="H136" s="113">
        <v>0</v>
      </c>
      <c r="I136" s="113">
        <v>3</v>
      </c>
      <c r="J136" s="112">
        <v>0</v>
      </c>
      <c r="K136" s="112">
        <v>1</v>
      </c>
      <c r="L136" s="113">
        <v>1</v>
      </c>
      <c r="M136" s="113">
        <v>5</v>
      </c>
      <c r="N136" s="112">
        <v>2</v>
      </c>
      <c r="O136" s="112">
        <v>3</v>
      </c>
      <c r="P136" s="60">
        <v>0</v>
      </c>
      <c r="Q136" s="60">
        <v>6</v>
      </c>
      <c r="R136" s="46">
        <v>0</v>
      </c>
      <c r="S136" s="56">
        <v>6</v>
      </c>
      <c r="T136" s="57">
        <v>0</v>
      </c>
      <c r="U136" s="58">
        <v>6</v>
      </c>
      <c r="V136" s="59">
        <v>0</v>
      </c>
      <c r="W136" s="118">
        <v>6</v>
      </c>
      <c r="X136" s="57"/>
      <c r="Y136" s="58"/>
      <c r="Z136" s="188">
        <f t="shared" ref="Z136:Z153" si="6">SUM(B136,D136,F136,H136,J136,L136,N136,P136,R136,T136,V136,X136)</f>
        <v>4</v>
      </c>
      <c r="AA136" s="189">
        <f t="shared" ref="AA136:AA153" si="7">SUM(C136,E136,G136,I136,K136,M136,O136,Q136,S136,U136,W136,Y136)</f>
        <v>53</v>
      </c>
    </row>
    <row r="137" spans="1:27" x14ac:dyDescent="0.25">
      <c r="A137" s="7" t="s">
        <v>164</v>
      </c>
      <c r="B137" s="112">
        <v>3</v>
      </c>
      <c r="C137" s="112">
        <v>75</v>
      </c>
      <c r="D137" s="113">
        <v>2</v>
      </c>
      <c r="E137" s="113">
        <v>91</v>
      </c>
      <c r="F137" s="112">
        <v>1</v>
      </c>
      <c r="G137" s="112">
        <v>90</v>
      </c>
      <c r="H137" s="113">
        <v>2</v>
      </c>
      <c r="I137" s="113">
        <v>120</v>
      </c>
      <c r="J137" s="112">
        <v>4</v>
      </c>
      <c r="K137" s="112">
        <v>73</v>
      </c>
      <c r="L137" s="113">
        <v>3</v>
      </c>
      <c r="M137" s="113">
        <v>76</v>
      </c>
      <c r="N137" s="112">
        <v>3</v>
      </c>
      <c r="O137" s="112">
        <v>64</v>
      </c>
      <c r="P137" s="60">
        <v>5</v>
      </c>
      <c r="Q137" s="60">
        <v>96</v>
      </c>
      <c r="R137" s="46">
        <v>2</v>
      </c>
      <c r="S137" s="56">
        <v>143</v>
      </c>
      <c r="T137" s="57">
        <v>1</v>
      </c>
      <c r="U137" s="58">
        <v>145</v>
      </c>
      <c r="V137" s="59">
        <v>2</v>
      </c>
      <c r="W137" s="118">
        <v>115</v>
      </c>
      <c r="X137" s="57"/>
      <c r="Y137" s="58"/>
      <c r="Z137" s="188">
        <f t="shared" si="6"/>
        <v>28</v>
      </c>
      <c r="AA137" s="189">
        <f t="shared" si="7"/>
        <v>1088</v>
      </c>
    </row>
    <row r="138" spans="1:27" x14ac:dyDescent="0.25">
      <c r="A138" s="7" t="s">
        <v>165</v>
      </c>
      <c r="B138" s="40">
        <v>0</v>
      </c>
      <c r="C138" s="40">
        <v>0</v>
      </c>
      <c r="D138" s="41">
        <v>0</v>
      </c>
      <c r="E138" s="41">
        <v>0</v>
      </c>
      <c r="F138" s="40">
        <v>0</v>
      </c>
      <c r="G138" s="40">
        <v>0</v>
      </c>
      <c r="H138" s="41">
        <v>0</v>
      </c>
      <c r="I138" s="41">
        <v>0</v>
      </c>
      <c r="J138" s="40">
        <v>0</v>
      </c>
      <c r="K138" s="40">
        <v>0</v>
      </c>
      <c r="L138" s="41">
        <v>0</v>
      </c>
      <c r="M138" s="41">
        <v>0</v>
      </c>
      <c r="N138" s="40">
        <v>0</v>
      </c>
      <c r="O138" s="40">
        <v>0</v>
      </c>
      <c r="P138" s="60">
        <v>0</v>
      </c>
      <c r="Q138" s="60">
        <v>0</v>
      </c>
      <c r="R138" s="46">
        <v>0</v>
      </c>
      <c r="S138" s="56">
        <v>0</v>
      </c>
      <c r="T138" s="57">
        <v>0</v>
      </c>
      <c r="U138" s="58">
        <v>0</v>
      </c>
      <c r="V138" s="59">
        <v>0</v>
      </c>
      <c r="W138" s="118">
        <v>1</v>
      </c>
      <c r="X138" s="57"/>
      <c r="Y138" s="58"/>
      <c r="Z138" s="188">
        <f t="shared" si="6"/>
        <v>0</v>
      </c>
      <c r="AA138" s="189">
        <f t="shared" si="7"/>
        <v>1</v>
      </c>
    </row>
    <row r="139" spans="1:27" x14ac:dyDescent="0.25">
      <c r="A139" s="7" t="s">
        <v>166</v>
      </c>
      <c r="B139" s="112">
        <v>0</v>
      </c>
      <c r="C139" s="112">
        <v>0</v>
      </c>
      <c r="D139" s="113">
        <v>0</v>
      </c>
      <c r="E139" s="113">
        <v>0</v>
      </c>
      <c r="F139" s="112">
        <v>0</v>
      </c>
      <c r="G139" s="112">
        <v>0</v>
      </c>
      <c r="H139" s="113">
        <v>0</v>
      </c>
      <c r="I139" s="113">
        <v>0</v>
      </c>
      <c r="J139" s="112">
        <v>0</v>
      </c>
      <c r="K139" s="112">
        <v>0</v>
      </c>
      <c r="L139" s="113">
        <v>0</v>
      </c>
      <c r="M139" s="113">
        <v>0</v>
      </c>
      <c r="N139" s="112">
        <v>1</v>
      </c>
      <c r="O139" s="112">
        <v>0</v>
      </c>
      <c r="P139" s="60">
        <v>0</v>
      </c>
      <c r="Q139" s="60">
        <v>0</v>
      </c>
      <c r="R139" s="46">
        <v>0</v>
      </c>
      <c r="S139" s="56">
        <v>0</v>
      </c>
      <c r="T139" s="57">
        <v>0</v>
      </c>
      <c r="U139" s="58">
        <v>0</v>
      </c>
      <c r="V139" s="59">
        <v>1</v>
      </c>
      <c r="W139" s="118">
        <v>2</v>
      </c>
      <c r="X139" s="57"/>
      <c r="Y139" s="58"/>
      <c r="Z139" s="188">
        <f t="shared" si="6"/>
        <v>2</v>
      </c>
      <c r="AA139" s="189">
        <f t="shared" si="7"/>
        <v>2</v>
      </c>
    </row>
    <row r="140" spans="1:27" x14ac:dyDescent="0.25">
      <c r="A140" s="7" t="s">
        <v>167</v>
      </c>
      <c r="B140" s="112">
        <v>12</v>
      </c>
      <c r="C140" s="112">
        <v>45</v>
      </c>
      <c r="D140" s="113">
        <v>13</v>
      </c>
      <c r="E140" s="113">
        <v>60</v>
      </c>
      <c r="F140" s="112">
        <v>18</v>
      </c>
      <c r="G140" s="112">
        <v>42</v>
      </c>
      <c r="H140" s="113">
        <v>12</v>
      </c>
      <c r="I140" s="113">
        <v>31</v>
      </c>
      <c r="J140" s="112">
        <v>7</v>
      </c>
      <c r="K140" s="112">
        <v>34</v>
      </c>
      <c r="L140" s="113">
        <v>8</v>
      </c>
      <c r="M140" s="113">
        <v>29</v>
      </c>
      <c r="N140" s="112">
        <v>9</v>
      </c>
      <c r="O140" s="112">
        <v>31</v>
      </c>
      <c r="P140" s="60">
        <v>22</v>
      </c>
      <c r="Q140" s="60">
        <v>46</v>
      </c>
      <c r="R140" s="46">
        <v>12</v>
      </c>
      <c r="S140" s="56">
        <v>46</v>
      </c>
      <c r="T140" s="57">
        <v>20</v>
      </c>
      <c r="U140" s="58">
        <v>58</v>
      </c>
      <c r="V140" s="59">
        <v>22</v>
      </c>
      <c r="W140" s="118">
        <v>60</v>
      </c>
      <c r="X140" s="57"/>
      <c r="Y140" s="58"/>
      <c r="Z140" s="188">
        <f t="shared" si="6"/>
        <v>155</v>
      </c>
      <c r="AA140" s="189">
        <f t="shared" si="7"/>
        <v>482</v>
      </c>
    </row>
    <row r="141" spans="1:27" x14ac:dyDescent="0.25">
      <c r="A141" s="7" t="s">
        <v>168</v>
      </c>
      <c r="B141" s="40">
        <v>0</v>
      </c>
      <c r="C141" s="40">
        <v>0</v>
      </c>
      <c r="D141" s="41">
        <v>0</v>
      </c>
      <c r="E141" s="41">
        <v>0</v>
      </c>
      <c r="F141" s="40">
        <v>0</v>
      </c>
      <c r="G141" s="40">
        <v>0</v>
      </c>
      <c r="H141" s="41">
        <v>0</v>
      </c>
      <c r="I141" s="41">
        <v>0</v>
      </c>
      <c r="J141" s="40">
        <v>0</v>
      </c>
      <c r="K141" s="40">
        <v>0</v>
      </c>
      <c r="L141" s="41">
        <v>0</v>
      </c>
      <c r="M141" s="41">
        <v>0</v>
      </c>
      <c r="N141" s="40">
        <v>0</v>
      </c>
      <c r="O141" s="40">
        <v>0</v>
      </c>
      <c r="P141" s="60">
        <v>0</v>
      </c>
      <c r="Q141" s="60">
        <v>0</v>
      </c>
      <c r="R141" s="46">
        <v>0</v>
      </c>
      <c r="S141" s="56">
        <v>0</v>
      </c>
      <c r="T141" s="57">
        <v>0</v>
      </c>
      <c r="U141" s="58">
        <v>0</v>
      </c>
      <c r="V141" s="59">
        <v>0</v>
      </c>
      <c r="W141" s="118">
        <v>0</v>
      </c>
      <c r="X141" s="57"/>
      <c r="Y141" s="58"/>
      <c r="Z141" s="188">
        <v>0</v>
      </c>
      <c r="AA141" s="189">
        <v>0</v>
      </c>
    </row>
    <row r="142" spans="1:27" x14ac:dyDescent="0.25">
      <c r="A142" s="7" t="s">
        <v>169</v>
      </c>
      <c r="B142" s="112">
        <v>0</v>
      </c>
      <c r="C142" s="112">
        <v>16</v>
      </c>
      <c r="D142" s="113">
        <v>0</v>
      </c>
      <c r="E142" s="113">
        <v>9</v>
      </c>
      <c r="F142" s="112">
        <v>0</v>
      </c>
      <c r="G142" s="112">
        <v>6</v>
      </c>
      <c r="H142" s="113">
        <v>0</v>
      </c>
      <c r="I142" s="113">
        <v>0</v>
      </c>
      <c r="J142" s="112">
        <v>1</v>
      </c>
      <c r="K142" s="112">
        <v>16</v>
      </c>
      <c r="L142" s="113">
        <v>0</v>
      </c>
      <c r="M142" s="113">
        <v>1</v>
      </c>
      <c r="N142" s="112">
        <v>0</v>
      </c>
      <c r="O142" s="112">
        <v>1</v>
      </c>
      <c r="P142" s="60">
        <v>0</v>
      </c>
      <c r="Q142" s="60">
        <v>4</v>
      </c>
      <c r="R142" s="46">
        <v>0</v>
      </c>
      <c r="S142" s="56">
        <v>15</v>
      </c>
      <c r="T142" s="57">
        <v>0</v>
      </c>
      <c r="U142" s="58">
        <v>5</v>
      </c>
      <c r="V142" s="59">
        <v>0</v>
      </c>
      <c r="W142" s="118">
        <v>11</v>
      </c>
      <c r="X142" s="57"/>
      <c r="Y142" s="58"/>
      <c r="Z142" s="188">
        <f t="shared" si="6"/>
        <v>1</v>
      </c>
      <c r="AA142" s="189">
        <f t="shared" si="7"/>
        <v>84</v>
      </c>
    </row>
    <row r="143" spans="1:27" x14ac:dyDescent="0.25">
      <c r="A143" s="7" t="s">
        <v>170</v>
      </c>
      <c r="B143" s="40">
        <v>0</v>
      </c>
      <c r="C143" s="40">
        <v>0</v>
      </c>
      <c r="D143" s="41">
        <v>0</v>
      </c>
      <c r="E143" s="41">
        <v>0</v>
      </c>
      <c r="F143" s="40">
        <v>0</v>
      </c>
      <c r="G143" s="40">
        <v>0</v>
      </c>
      <c r="H143" s="41">
        <v>0</v>
      </c>
      <c r="I143" s="41">
        <v>0</v>
      </c>
      <c r="J143" s="40">
        <v>0</v>
      </c>
      <c r="K143" s="40">
        <v>0</v>
      </c>
      <c r="L143" s="41">
        <v>0</v>
      </c>
      <c r="M143" s="41">
        <v>0</v>
      </c>
      <c r="N143" s="40">
        <v>0</v>
      </c>
      <c r="O143" s="40">
        <v>0</v>
      </c>
      <c r="P143" s="60">
        <v>0</v>
      </c>
      <c r="Q143" s="60">
        <v>0</v>
      </c>
      <c r="R143" s="46">
        <v>0</v>
      </c>
      <c r="S143" s="56">
        <v>0</v>
      </c>
      <c r="T143" s="57">
        <v>0</v>
      </c>
      <c r="U143" s="58">
        <v>0</v>
      </c>
      <c r="V143" s="59">
        <v>0</v>
      </c>
      <c r="W143" s="118">
        <v>1</v>
      </c>
      <c r="X143" s="57"/>
      <c r="Y143" s="58"/>
      <c r="Z143" s="188">
        <f t="shared" si="6"/>
        <v>0</v>
      </c>
      <c r="AA143" s="189">
        <f t="shared" si="7"/>
        <v>1</v>
      </c>
    </row>
    <row r="144" spans="1:27" x14ac:dyDescent="0.25">
      <c r="A144" s="7" t="s">
        <v>171</v>
      </c>
      <c r="B144" s="112">
        <v>0</v>
      </c>
      <c r="C144" s="112">
        <v>0</v>
      </c>
      <c r="D144" s="113">
        <v>0</v>
      </c>
      <c r="E144" s="113">
        <v>0</v>
      </c>
      <c r="F144" s="112">
        <v>1</v>
      </c>
      <c r="G144" s="112">
        <v>2</v>
      </c>
      <c r="H144" s="113">
        <v>0</v>
      </c>
      <c r="I144" s="113">
        <v>0</v>
      </c>
      <c r="J144" s="112">
        <v>0</v>
      </c>
      <c r="K144" s="112">
        <v>1</v>
      </c>
      <c r="L144" s="113">
        <v>0</v>
      </c>
      <c r="M144" s="113">
        <v>0</v>
      </c>
      <c r="N144" s="112">
        <v>0</v>
      </c>
      <c r="O144" s="112">
        <v>1</v>
      </c>
      <c r="P144" s="60">
        <v>0</v>
      </c>
      <c r="Q144" s="60">
        <v>0</v>
      </c>
      <c r="R144" s="46">
        <v>1</v>
      </c>
      <c r="S144" s="56">
        <v>2</v>
      </c>
      <c r="T144" s="57">
        <v>1</v>
      </c>
      <c r="U144" s="58">
        <v>0</v>
      </c>
      <c r="V144" s="59">
        <v>3</v>
      </c>
      <c r="W144" s="118">
        <v>0</v>
      </c>
      <c r="X144" s="57"/>
      <c r="Y144" s="58"/>
      <c r="Z144" s="188">
        <f t="shared" si="6"/>
        <v>6</v>
      </c>
      <c r="AA144" s="189">
        <f t="shared" si="7"/>
        <v>6</v>
      </c>
    </row>
    <row r="145" spans="1:27" x14ac:dyDescent="0.25">
      <c r="A145" s="7" t="s">
        <v>208</v>
      </c>
      <c r="B145" s="112">
        <v>0</v>
      </c>
      <c r="C145" s="112">
        <v>1</v>
      </c>
      <c r="D145" s="113">
        <v>0</v>
      </c>
      <c r="E145" s="113">
        <v>2</v>
      </c>
      <c r="F145" s="112">
        <v>0</v>
      </c>
      <c r="G145" s="112">
        <v>1</v>
      </c>
      <c r="H145" s="113">
        <v>1</v>
      </c>
      <c r="I145" s="113">
        <v>0</v>
      </c>
      <c r="J145" s="112">
        <v>0</v>
      </c>
      <c r="K145" s="112">
        <v>0</v>
      </c>
      <c r="L145" s="113">
        <v>1</v>
      </c>
      <c r="M145" s="113">
        <v>2</v>
      </c>
      <c r="N145" s="112">
        <v>0</v>
      </c>
      <c r="O145" s="112">
        <v>0</v>
      </c>
      <c r="P145" s="60">
        <v>0</v>
      </c>
      <c r="Q145" s="60">
        <v>1</v>
      </c>
      <c r="R145" s="46">
        <v>0</v>
      </c>
      <c r="S145" s="56">
        <v>3</v>
      </c>
      <c r="T145" s="57">
        <v>0</v>
      </c>
      <c r="U145" s="58">
        <v>2</v>
      </c>
      <c r="V145" s="59">
        <v>0</v>
      </c>
      <c r="W145" s="118">
        <v>0</v>
      </c>
      <c r="X145" s="57"/>
      <c r="Y145" s="58"/>
      <c r="Z145" s="188">
        <f t="shared" si="6"/>
        <v>2</v>
      </c>
      <c r="AA145" s="189">
        <f t="shared" si="7"/>
        <v>12</v>
      </c>
    </row>
    <row r="146" spans="1:27" x14ac:dyDescent="0.25">
      <c r="A146" s="7" t="s">
        <v>172</v>
      </c>
      <c r="B146" s="112">
        <v>0</v>
      </c>
      <c r="C146" s="112">
        <v>0</v>
      </c>
      <c r="D146" s="113">
        <v>0</v>
      </c>
      <c r="E146" s="113">
        <v>1</v>
      </c>
      <c r="F146" s="112">
        <v>0</v>
      </c>
      <c r="G146" s="112">
        <v>0</v>
      </c>
      <c r="H146" s="113">
        <v>0</v>
      </c>
      <c r="I146" s="113">
        <v>0</v>
      </c>
      <c r="J146" s="112">
        <v>0</v>
      </c>
      <c r="K146" s="112">
        <v>0</v>
      </c>
      <c r="L146" s="113">
        <v>0</v>
      </c>
      <c r="M146" s="113">
        <v>0</v>
      </c>
      <c r="N146" s="112">
        <v>0</v>
      </c>
      <c r="O146" s="112">
        <v>0</v>
      </c>
      <c r="P146" s="60">
        <v>0</v>
      </c>
      <c r="Q146" s="60">
        <v>0</v>
      </c>
      <c r="R146" s="46">
        <v>0</v>
      </c>
      <c r="S146" s="56">
        <v>0</v>
      </c>
      <c r="T146" s="57">
        <v>2</v>
      </c>
      <c r="U146" s="58">
        <v>2</v>
      </c>
      <c r="V146" s="59">
        <v>0</v>
      </c>
      <c r="W146" s="118">
        <v>0</v>
      </c>
      <c r="X146" s="57"/>
      <c r="Y146" s="58"/>
      <c r="Z146" s="188">
        <f t="shared" si="6"/>
        <v>2</v>
      </c>
      <c r="AA146" s="189">
        <f t="shared" si="7"/>
        <v>3</v>
      </c>
    </row>
    <row r="147" spans="1:27" x14ac:dyDescent="0.25">
      <c r="A147" s="7" t="s">
        <v>173</v>
      </c>
      <c r="B147" s="112">
        <v>1</v>
      </c>
      <c r="C147" s="112">
        <v>26</v>
      </c>
      <c r="D147" s="113">
        <v>7</v>
      </c>
      <c r="E147" s="113">
        <v>14</v>
      </c>
      <c r="F147" s="112">
        <v>3</v>
      </c>
      <c r="G147" s="112">
        <v>39</v>
      </c>
      <c r="H147" s="113">
        <v>2</v>
      </c>
      <c r="I147" s="113">
        <v>17</v>
      </c>
      <c r="J147" s="112">
        <v>2</v>
      </c>
      <c r="K147" s="112">
        <v>21</v>
      </c>
      <c r="L147" s="113">
        <v>3</v>
      </c>
      <c r="M147" s="113">
        <v>12</v>
      </c>
      <c r="N147" s="112">
        <v>1</v>
      </c>
      <c r="O147" s="112">
        <v>15</v>
      </c>
      <c r="P147" s="60">
        <v>1</v>
      </c>
      <c r="Q147" s="60">
        <v>18</v>
      </c>
      <c r="R147" s="46">
        <v>0</v>
      </c>
      <c r="S147" s="56">
        <v>20</v>
      </c>
      <c r="T147" s="57">
        <v>2</v>
      </c>
      <c r="U147" s="58">
        <v>27</v>
      </c>
      <c r="V147" s="59">
        <v>3</v>
      </c>
      <c r="W147" s="118">
        <v>16</v>
      </c>
      <c r="X147" s="57"/>
      <c r="Y147" s="58"/>
      <c r="Z147" s="188">
        <f t="shared" si="6"/>
        <v>25</v>
      </c>
      <c r="AA147" s="189">
        <f t="shared" si="7"/>
        <v>225</v>
      </c>
    </row>
    <row r="148" spans="1:27" x14ac:dyDescent="0.25">
      <c r="A148" s="7" t="s">
        <v>209</v>
      </c>
      <c r="B148" s="112">
        <v>0</v>
      </c>
      <c r="C148" s="112">
        <v>0</v>
      </c>
      <c r="D148" s="113">
        <v>0</v>
      </c>
      <c r="E148" s="113">
        <v>0</v>
      </c>
      <c r="F148" s="112">
        <v>0</v>
      </c>
      <c r="G148" s="112">
        <v>0</v>
      </c>
      <c r="H148" s="113">
        <v>0</v>
      </c>
      <c r="I148" s="113">
        <v>0</v>
      </c>
      <c r="J148" s="112">
        <v>0</v>
      </c>
      <c r="K148" s="112">
        <v>0</v>
      </c>
      <c r="L148" s="113">
        <v>0</v>
      </c>
      <c r="M148" s="113">
        <v>0</v>
      </c>
      <c r="N148" s="112">
        <v>0</v>
      </c>
      <c r="O148" s="112">
        <v>0</v>
      </c>
      <c r="P148" s="60">
        <v>0</v>
      </c>
      <c r="Q148" s="60">
        <v>0</v>
      </c>
      <c r="R148" s="46">
        <v>0</v>
      </c>
      <c r="S148" s="56">
        <v>0</v>
      </c>
      <c r="T148" s="57">
        <v>0</v>
      </c>
      <c r="U148" s="58">
        <v>0</v>
      </c>
      <c r="V148" s="59">
        <v>0</v>
      </c>
      <c r="W148" s="118">
        <v>0</v>
      </c>
      <c r="X148" s="57"/>
      <c r="Y148" s="58"/>
      <c r="Z148" s="188">
        <f t="shared" si="6"/>
        <v>0</v>
      </c>
      <c r="AA148" s="189">
        <f t="shared" si="7"/>
        <v>0</v>
      </c>
    </row>
    <row r="149" spans="1:27" x14ac:dyDescent="0.25">
      <c r="A149" s="7" t="s">
        <v>210</v>
      </c>
      <c r="B149" s="112">
        <v>2</v>
      </c>
      <c r="C149" s="112">
        <v>10</v>
      </c>
      <c r="D149" s="113">
        <v>0</v>
      </c>
      <c r="E149" s="113">
        <v>17</v>
      </c>
      <c r="F149" s="112">
        <v>1</v>
      </c>
      <c r="G149" s="112">
        <v>9</v>
      </c>
      <c r="H149" s="113">
        <v>0</v>
      </c>
      <c r="I149" s="113">
        <v>4</v>
      </c>
      <c r="J149" s="112">
        <v>1</v>
      </c>
      <c r="K149" s="112">
        <v>6</v>
      </c>
      <c r="L149" s="113">
        <v>2</v>
      </c>
      <c r="M149" s="113">
        <v>5</v>
      </c>
      <c r="N149" s="112">
        <v>5</v>
      </c>
      <c r="O149" s="112">
        <v>12</v>
      </c>
      <c r="P149" s="60">
        <v>2</v>
      </c>
      <c r="Q149" s="60">
        <v>16</v>
      </c>
      <c r="R149" s="46">
        <v>1</v>
      </c>
      <c r="S149" s="56">
        <v>8</v>
      </c>
      <c r="T149" s="57">
        <v>4</v>
      </c>
      <c r="U149" s="58">
        <v>18</v>
      </c>
      <c r="V149" s="59">
        <v>6</v>
      </c>
      <c r="W149" s="118">
        <v>13</v>
      </c>
      <c r="X149" s="57"/>
      <c r="Y149" s="58"/>
      <c r="Z149" s="188">
        <f t="shared" si="6"/>
        <v>24</v>
      </c>
      <c r="AA149" s="189">
        <f t="shared" si="7"/>
        <v>118</v>
      </c>
    </row>
    <row r="150" spans="1:27" x14ac:dyDescent="0.25">
      <c r="A150" s="7" t="s">
        <v>211</v>
      </c>
      <c r="B150" s="40">
        <v>0</v>
      </c>
      <c r="C150" s="40">
        <v>0</v>
      </c>
      <c r="D150" s="41">
        <v>0</v>
      </c>
      <c r="E150" s="41">
        <v>0</v>
      </c>
      <c r="F150" s="40">
        <v>0</v>
      </c>
      <c r="G150" s="40">
        <v>1</v>
      </c>
      <c r="H150" s="41">
        <v>0</v>
      </c>
      <c r="I150" s="41">
        <v>0</v>
      </c>
      <c r="J150" s="40">
        <v>0</v>
      </c>
      <c r="K150" s="40">
        <v>0</v>
      </c>
      <c r="L150" s="41">
        <v>0</v>
      </c>
      <c r="M150" s="41">
        <v>0</v>
      </c>
      <c r="N150" s="40">
        <v>0</v>
      </c>
      <c r="O150" s="40">
        <v>0</v>
      </c>
      <c r="P150" s="60">
        <v>0</v>
      </c>
      <c r="Q150" s="60">
        <v>0</v>
      </c>
      <c r="R150" s="46">
        <v>0</v>
      </c>
      <c r="S150" s="56">
        <v>0</v>
      </c>
      <c r="T150" s="57">
        <v>0</v>
      </c>
      <c r="U150" s="58">
        <v>0</v>
      </c>
      <c r="V150" s="59">
        <v>0</v>
      </c>
      <c r="W150" s="118">
        <v>0</v>
      </c>
      <c r="X150" s="57"/>
      <c r="Y150" s="58"/>
      <c r="Z150" s="188">
        <f t="shared" si="6"/>
        <v>0</v>
      </c>
      <c r="AA150" s="189">
        <f t="shared" si="7"/>
        <v>1</v>
      </c>
    </row>
    <row r="151" spans="1:27" x14ac:dyDescent="0.25">
      <c r="A151" s="7" t="s">
        <v>174</v>
      </c>
      <c r="B151" s="40">
        <v>0</v>
      </c>
      <c r="C151" s="40">
        <v>2</v>
      </c>
      <c r="D151" s="41">
        <v>0</v>
      </c>
      <c r="E151" s="41">
        <v>0</v>
      </c>
      <c r="F151" s="40">
        <v>0</v>
      </c>
      <c r="G151" s="40">
        <v>0</v>
      </c>
      <c r="H151" s="41">
        <v>0</v>
      </c>
      <c r="I151" s="41">
        <v>4</v>
      </c>
      <c r="J151" s="40">
        <v>0</v>
      </c>
      <c r="K151" s="40">
        <v>0</v>
      </c>
      <c r="L151" s="41">
        <v>0</v>
      </c>
      <c r="M151" s="41">
        <v>0</v>
      </c>
      <c r="N151" s="40">
        <v>0</v>
      </c>
      <c r="O151" s="40">
        <v>0</v>
      </c>
      <c r="P151" s="60">
        <v>0</v>
      </c>
      <c r="Q151" s="60">
        <v>0</v>
      </c>
      <c r="R151" s="46">
        <v>0</v>
      </c>
      <c r="S151" s="61">
        <v>0</v>
      </c>
      <c r="T151" s="57">
        <v>0</v>
      </c>
      <c r="U151" s="58">
        <v>0</v>
      </c>
      <c r="V151" s="59">
        <v>0</v>
      </c>
      <c r="W151" s="118">
        <v>0</v>
      </c>
      <c r="X151" s="57"/>
      <c r="Y151" s="58"/>
      <c r="Z151" s="188">
        <f t="shared" si="6"/>
        <v>0</v>
      </c>
      <c r="AA151" s="189">
        <f t="shared" si="7"/>
        <v>6</v>
      </c>
    </row>
    <row r="152" spans="1:27" x14ac:dyDescent="0.25">
      <c r="A152" s="8" t="s">
        <v>175</v>
      </c>
      <c r="B152" s="112">
        <v>0</v>
      </c>
      <c r="C152" s="112">
        <v>0</v>
      </c>
      <c r="D152" s="113">
        <v>0</v>
      </c>
      <c r="E152" s="113">
        <v>0</v>
      </c>
      <c r="F152" s="112">
        <v>0</v>
      </c>
      <c r="G152" s="112">
        <v>0</v>
      </c>
      <c r="H152" s="113">
        <v>0</v>
      </c>
      <c r="I152" s="113">
        <v>0</v>
      </c>
      <c r="J152" s="112">
        <v>0</v>
      </c>
      <c r="K152" s="112">
        <v>0</v>
      </c>
      <c r="L152" s="113">
        <v>0</v>
      </c>
      <c r="M152" s="113">
        <v>0</v>
      </c>
      <c r="N152" s="112">
        <v>0</v>
      </c>
      <c r="O152" s="112">
        <v>0</v>
      </c>
      <c r="P152" s="60">
        <v>0</v>
      </c>
      <c r="Q152" s="60">
        <v>0</v>
      </c>
      <c r="R152" s="46">
        <v>0</v>
      </c>
      <c r="S152" s="61">
        <v>0</v>
      </c>
      <c r="T152" s="57">
        <v>0</v>
      </c>
      <c r="U152" s="58">
        <v>0</v>
      </c>
      <c r="V152" s="62">
        <v>0</v>
      </c>
      <c r="W152" s="119">
        <v>0</v>
      </c>
      <c r="X152" s="57"/>
      <c r="Y152" s="58"/>
      <c r="Z152" s="188">
        <f t="shared" si="6"/>
        <v>0</v>
      </c>
      <c r="AA152" s="189">
        <f t="shared" si="7"/>
        <v>0</v>
      </c>
    </row>
    <row r="153" spans="1:27" ht="15.75" thickBot="1" x14ac:dyDescent="0.3">
      <c r="A153" s="9" t="s">
        <v>212</v>
      </c>
      <c r="B153" s="114">
        <v>69</v>
      </c>
      <c r="C153" s="114">
        <v>45</v>
      </c>
      <c r="D153" s="115">
        <v>73</v>
      </c>
      <c r="E153" s="115">
        <v>49</v>
      </c>
      <c r="F153" s="114">
        <v>73</v>
      </c>
      <c r="G153" s="114">
        <v>40</v>
      </c>
      <c r="H153" s="115">
        <v>57</v>
      </c>
      <c r="I153" s="115">
        <v>39</v>
      </c>
      <c r="J153" s="114">
        <v>53</v>
      </c>
      <c r="K153" s="114">
        <v>25</v>
      </c>
      <c r="L153" s="115">
        <v>68</v>
      </c>
      <c r="M153" s="115">
        <v>45</v>
      </c>
      <c r="N153" s="114">
        <v>85</v>
      </c>
      <c r="O153" s="114">
        <v>43</v>
      </c>
      <c r="P153" s="63">
        <v>72</v>
      </c>
      <c r="Q153" s="63">
        <v>35</v>
      </c>
      <c r="R153" s="64">
        <v>72</v>
      </c>
      <c r="S153" s="61">
        <v>30</v>
      </c>
      <c r="T153" s="65">
        <v>77</v>
      </c>
      <c r="U153" s="66">
        <v>37</v>
      </c>
      <c r="V153" s="62">
        <v>88</v>
      </c>
      <c r="W153" s="119">
        <v>46</v>
      </c>
      <c r="X153" s="65"/>
      <c r="Y153" s="66"/>
      <c r="Z153" s="188">
        <f t="shared" si="6"/>
        <v>787</v>
      </c>
      <c r="AA153" s="189">
        <f t="shared" si="7"/>
        <v>434</v>
      </c>
    </row>
    <row r="154" spans="1:27" x14ac:dyDescent="0.25">
      <c r="A154" s="34" t="s">
        <v>176</v>
      </c>
      <c r="B154" s="39">
        <f>SUM(B5:B153)</f>
        <v>1324</v>
      </c>
      <c r="C154" s="39">
        <f>SUM(C5:C153)</f>
        <v>6966</v>
      </c>
      <c r="D154" s="39">
        <f t="shared" ref="D154:Y154" si="8">SUM(D5:D153)</f>
        <v>1595</v>
      </c>
      <c r="E154" s="39">
        <f t="shared" si="8"/>
        <v>7102</v>
      </c>
      <c r="F154" s="39">
        <f t="shared" si="8"/>
        <v>1684</v>
      </c>
      <c r="G154" s="39">
        <f t="shared" si="8"/>
        <v>7063</v>
      </c>
      <c r="H154" s="39">
        <f t="shared" si="8"/>
        <v>1368</v>
      </c>
      <c r="I154" s="39">
        <f t="shared" si="8"/>
        <v>6166</v>
      </c>
      <c r="J154" s="39">
        <f t="shared" si="8"/>
        <v>1276</v>
      </c>
      <c r="K154" s="39">
        <f t="shared" si="8"/>
        <v>5308</v>
      </c>
      <c r="L154" s="39">
        <f t="shared" si="8"/>
        <v>1070</v>
      </c>
      <c r="M154" s="39">
        <f t="shared" si="8"/>
        <v>4902</v>
      </c>
      <c r="N154" s="39">
        <f t="shared" si="8"/>
        <v>1915</v>
      </c>
      <c r="O154" s="39">
        <f t="shared" si="8"/>
        <v>6511</v>
      </c>
      <c r="P154" s="39">
        <f t="shared" si="8"/>
        <v>1721</v>
      </c>
      <c r="Q154" s="39">
        <f t="shared" si="8"/>
        <v>5945</v>
      </c>
      <c r="R154" s="39">
        <f t="shared" si="8"/>
        <v>1991</v>
      </c>
      <c r="S154" s="39">
        <f t="shared" si="8"/>
        <v>7572</v>
      </c>
      <c r="T154" s="39">
        <f t="shared" si="8"/>
        <v>2001</v>
      </c>
      <c r="U154" s="39">
        <f t="shared" si="8"/>
        <v>10087</v>
      </c>
      <c r="V154" s="39">
        <f t="shared" si="8"/>
        <v>1900</v>
      </c>
      <c r="W154" s="39">
        <f t="shared" si="8"/>
        <v>8106</v>
      </c>
      <c r="X154" s="39">
        <f t="shared" si="8"/>
        <v>0</v>
      </c>
      <c r="Y154" s="182">
        <f t="shared" si="8"/>
        <v>0</v>
      </c>
      <c r="Z154" s="184">
        <f>SUM(B154,D154,F154,H154,J154,L154,N154,P154,R154,T154,V154,X154)</f>
        <v>17845</v>
      </c>
      <c r="AA154" s="185">
        <f>SUM(C154,E154,G154,I154,K154,M154,O154,Q154,S154,U154,W154,Y154)</f>
        <v>75728</v>
      </c>
    </row>
    <row r="155" spans="1:27" ht="15.75" thickBot="1" x14ac:dyDescent="0.3">
      <c r="A155" s="35"/>
      <c r="B155" s="47">
        <f>SUM(B154,C154)</f>
        <v>8290</v>
      </c>
      <c r="C155" s="48"/>
      <c r="D155" s="47">
        <f>SUM(D154,E154)</f>
        <v>8697</v>
      </c>
      <c r="E155" s="48"/>
      <c r="F155" s="47">
        <f t="shared" ref="F155" si="9">SUM(F154,G154)</f>
        <v>8747</v>
      </c>
      <c r="G155" s="48"/>
      <c r="H155" s="47">
        <f t="shared" ref="H155" si="10">SUM(H154,I154)</f>
        <v>7534</v>
      </c>
      <c r="I155" s="48"/>
      <c r="J155" s="47">
        <f t="shared" ref="J155" si="11">SUM(J154,K154)</f>
        <v>6584</v>
      </c>
      <c r="K155" s="48"/>
      <c r="L155" s="47">
        <f t="shared" ref="L155" si="12">SUM(L154,M154)</f>
        <v>5972</v>
      </c>
      <c r="M155" s="48"/>
      <c r="N155" s="47">
        <f t="shared" ref="N155" si="13">SUM(N154,O154)</f>
        <v>8426</v>
      </c>
      <c r="O155" s="48"/>
      <c r="P155" s="47">
        <f t="shared" ref="P155" si="14">SUM(P154,Q154)</f>
        <v>7666</v>
      </c>
      <c r="Q155" s="48"/>
      <c r="R155" s="47">
        <f t="shared" ref="R155" si="15">SUM(R154,S154)</f>
        <v>9563</v>
      </c>
      <c r="S155" s="48"/>
      <c r="T155" s="47">
        <f t="shared" ref="T155" si="16">SUM(T154,U154)</f>
        <v>12088</v>
      </c>
      <c r="U155" s="48"/>
      <c r="V155" s="47">
        <f t="shared" ref="V155" si="17">SUM(V154,W154)</f>
        <v>10006</v>
      </c>
      <c r="W155" s="48"/>
      <c r="X155" s="47">
        <f t="shared" ref="X155" si="18">SUM(X154,Y154)</f>
        <v>0</v>
      </c>
      <c r="Y155" s="183"/>
      <c r="Z155" s="186">
        <f>SUM(Z154,AA154)</f>
        <v>93573</v>
      </c>
      <c r="AA155" s="187"/>
    </row>
    <row r="156" spans="1:27" x14ac:dyDescent="0.25">
      <c r="B156" s="204"/>
      <c r="C156" s="205"/>
      <c r="D156" s="204"/>
      <c r="E156" s="205"/>
      <c r="F156" s="204"/>
      <c r="G156" s="205"/>
      <c r="H156" s="204"/>
      <c r="I156" s="205"/>
      <c r="J156" s="204"/>
      <c r="K156" s="205"/>
      <c r="L156" s="204"/>
      <c r="M156" s="205"/>
      <c r="N156" s="204"/>
      <c r="O156" s="205"/>
      <c r="P156" s="204"/>
      <c r="Q156" s="205"/>
      <c r="R156" s="204"/>
      <c r="S156" s="205"/>
      <c r="T156" s="204"/>
      <c r="U156" s="205"/>
      <c r="V156" s="204"/>
      <c r="W156" s="206"/>
      <c r="X156" s="10"/>
      <c r="Y156" s="10"/>
      <c r="Z156" s="10"/>
    </row>
    <row r="157" spans="1:27" x14ac:dyDescent="0.25">
      <c r="A157" s="11" t="s">
        <v>177</v>
      </c>
      <c r="B157" s="10"/>
      <c r="C157" s="10"/>
      <c r="D157" s="10"/>
      <c r="E157" s="10"/>
      <c r="F157" s="10"/>
      <c r="G157" s="10"/>
      <c r="H157" s="10"/>
      <c r="I157" s="10"/>
      <c r="J157" s="10"/>
      <c r="K157" s="10"/>
      <c r="L157" s="10"/>
      <c r="M157" s="10"/>
      <c r="N157" s="10"/>
      <c r="O157" s="10"/>
      <c r="P157" s="10"/>
      <c r="Q157" s="10"/>
      <c r="R157" s="10"/>
      <c r="S157" s="10"/>
      <c r="T157" s="10"/>
      <c r="U157" s="10"/>
      <c r="V157" s="10"/>
      <c r="W157" s="10"/>
      <c r="X157" s="10"/>
      <c r="Y157" s="10"/>
      <c r="Z157" s="10"/>
    </row>
    <row r="158" spans="1:27" x14ac:dyDescent="0.25">
      <c r="B158" s="10"/>
      <c r="C158" s="10"/>
      <c r="D158" s="10"/>
      <c r="E158" s="10"/>
      <c r="F158" s="10"/>
      <c r="G158" s="10"/>
      <c r="H158" s="10"/>
      <c r="I158" s="10"/>
      <c r="J158" s="10"/>
      <c r="K158" s="10"/>
      <c r="L158" s="10"/>
      <c r="M158" s="10"/>
      <c r="N158" s="10"/>
      <c r="O158" s="10"/>
      <c r="P158" s="10"/>
      <c r="Q158" s="10"/>
      <c r="R158" s="10"/>
      <c r="S158" s="10"/>
      <c r="T158" s="10"/>
      <c r="U158" s="10"/>
      <c r="V158" s="10"/>
      <c r="W158" s="10"/>
      <c r="X158" s="10"/>
      <c r="Y158" s="10"/>
      <c r="Z158" s="10"/>
    </row>
    <row r="159" spans="1:27" x14ac:dyDescent="0.25">
      <c r="A159" s="10" t="s">
        <v>178</v>
      </c>
      <c r="B159" s="10"/>
      <c r="C159" s="10"/>
      <c r="D159" s="10"/>
      <c r="E159" s="10"/>
      <c r="F159" s="10"/>
      <c r="G159" s="10"/>
      <c r="H159" s="10"/>
      <c r="I159" s="10"/>
      <c r="J159" s="10"/>
      <c r="K159" s="10"/>
      <c r="L159" s="10"/>
      <c r="M159" s="10"/>
      <c r="N159" s="10"/>
      <c r="O159" s="10"/>
      <c r="P159" s="10"/>
      <c r="Q159" s="10"/>
      <c r="R159" s="10"/>
      <c r="S159" s="10"/>
      <c r="T159" s="10"/>
      <c r="U159" s="10"/>
      <c r="V159" s="10"/>
      <c r="W159" s="10"/>
      <c r="X159" s="10"/>
      <c r="Y159" s="10"/>
      <c r="Z159" s="10"/>
    </row>
    <row r="160" spans="1:27" x14ac:dyDescent="0.25">
      <c r="B160" s="10"/>
      <c r="C160" s="10"/>
      <c r="D160" s="10"/>
      <c r="E160" s="10"/>
      <c r="F160" s="10"/>
      <c r="G160" s="10"/>
      <c r="H160" s="10"/>
      <c r="I160" s="10"/>
      <c r="J160" s="10"/>
      <c r="K160" s="10"/>
      <c r="L160" s="10"/>
      <c r="M160" s="10"/>
      <c r="N160" s="10"/>
      <c r="O160" s="10"/>
      <c r="P160" s="10"/>
      <c r="Q160" s="10"/>
      <c r="R160" s="10"/>
      <c r="S160" s="10"/>
      <c r="T160" s="10"/>
      <c r="U160" s="10"/>
      <c r="V160" s="10"/>
      <c r="W160" s="10"/>
      <c r="X160" s="10"/>
      <c r="Y160" s="10"/>
      <c r="Z160" s="10"/>
    </row>
    <row r="161" spans="1:26" x14ac:dyDescent="0.25">
      <c r="A161" t="s">
        <v>179</v>
      </c>
      <c r="B161" s="10"/>
      <c r="C161" s="10"/>
      <c r="D161" s="10"/>
      <c r="E161" s="10"/>
      <c r="F161" s="10"/>
      <c r="G161" s="10"/>
      <c r="H161" s="10"/>
      <c r="I161" s="10"/>
      <c r="J161" s="10"/>
      <c r="K161" s="10"/>
      <c r="L161" s="10"/>
      <c r="M161" s="10"/>
      <c r="N161" s="10"/>
      <c r="O161" s="10"/>
      <c r="P161" s="10"/>
      <c r="Q161" s="10"/>
      <c r="R161" s="10"/>
      <c r="S161" s="10"/>
      <c r="T161" s="10"/>
      <c r="U161" s="10"/>
      <c r="V161" s="10"/>
      <c r="W161" s="10"/>
      <c r="X161" s="10"/>
      <c r="Y161" s="10"/>
      <c r="Z161" s="10"/>
    </row>
    <row r="162" spans="1:26" x14ac:dyDescent="0.25">
      <c r="A162" s="32"/>
      <c r="B162" s="33"/>
      <c r="C162" s="33"/>
      <c r="D162" s="33"/>
      <c r="E162" s="33"/>
      <c r="F162" s="33"/>
      <c r="G162" s="33"/>
      <c r="H162" s="33"/>
      <c r="I162" s="33"/>
      <c r="J162" s="33"/>
      <c r="K162" s="33"/>
      <c r="L162" s="33"/>
      <c r="M162" s="33"/>
      <c r="N162" s="33"/>
      <c r="O162" s="33"/>
      <c r="P162" s="33"/>
      <c r="Q162" s="33"/>
      <c r="R162" s="33"/>
      <c r="S162" s="33"/>
      <c r="T162" s="33"/>
      <c r="U162" s="33"/>
      <c r="V162" s="33"/>
      <c r="W162" s="33"/>
      <c r="X162" s="33"/>
      <c r="Y162" s="33"/>
      <c r="Z162" s="33"/>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2:X31"/>
  <sheetViews>
    <sheetView zoomScaleNormal="100" workbookViewId="0">
      <selection activeCell="B39" sqref="B39"/>
    </sheetView>
  </sheetViews>
  <sheetFormatPr defaultRowHeight="15" x14ac:dyDescent="0.25"/>
  <cols>
    <col min="1" max="1" width="18.42578125" style="1" customWidth="1"/>
    <col min="2" max="4" width="15.85546875" style="1" customWidth="1"/>
    <col min="5" max="5" width="8.85546875" style="1"/>
    <col min="6" max="8" width="15.85546875" style="1" customWidth="1"/>
    <col min="9" max="256" width="8.85546875" style="1"/>
    <col min="257" max="257" width="18.42578125" style="1" customWidth="1"/>
    <col min="258" max="260" width="15.85546875" style="1" customWidth="1"/>
    <col min="261" max="261" width="8.85546875" style="1"/>
    <col min="262" max="264" width="15.85546875" style="1" customWidth="1"/>
    <col min="265" max="512" width="8.85546875" style="1"/>
    <col min="513" max="513" width="18.42578125" style="1" customWidth="1"/>
    <col min="514" max="516" width="15.85546875" style="1" customWidth="1"/>
    <col min="517" max="517" width="8.85546875" style="1"/>
    <col min="518" max="520" width="15.85546875" style="1" customWidth="1"/>
    <col min="521" max="768" width="8.85546875" style="1"/>
    <col min="769" max="769" width="18.42578125" style="1" customWidth="1"/>
    <col min="770" max="772" width="15.85546875" style="1" customWidth="1"/>
    <col min="773" max="773" width="8.85546875" style="1"/>
    <col min="774" max="776" width="15.85546875" style="1" customWidth="1"/>
    <col min="777" max="1024" width="8.85546875" style="1"/>
    <col min="1025" max="1025" width="18.42578125" style="1" customWidth="1"/>
    <col min="1026" max="1028" width="15.85546875" style="1" customWidth="1"/>
    <col min="1029" max="1029" width="8.85546875" style="1"/>
    <col min="1030" max="1032" width="15.85546875" style="1" customWidth="1"/>
    <col min="1033" max="1280" width="8.85546875" style="1"/>
    <col min="1281" max="1281" width="18.42578125" style="1" customWidth="1"/>
    <col min="1282" max="1284" width="15.85546875" style="1" customWidth="1"/>
    <col min="1285" max="1285" width="8.85546875" style="1"/>
    <col min="1286" max="1288" width="15.85546875" style="1" customWidth="1"/>
    <col min="1289" max="1536" width="8.85546875" style="1"/>
    <col min="1537" max="1537" width="18.42578125" style="1" customWidth="1"/>
    <col min="1538" max="1540" width="15.85546875" style="1" customWidth="1"/>
    <col min="1541" max="1541" width="8.85546875" style="1"/>
    <col min="1542" max="1544" width="15.85546875" style="1" customWidth="1"/>
    <col min="1545" max="1792" width="8.85546875" style="1"/>
    <col min="1793" max="1793" width="18.42578125" style="1" customWidth="1"/>
    <col min="1794" max="1796" width="15.85546875" style="1" customWidth="1"/>
    <col min="1797" max="1797" width="8.85546875" style="1"/>
    <col min="1798" max="1800" width="15.85546875" style="1" customWidth="1"/>
    <col min="1801" max="2048" width="8.85546875" style="1"/>
    <col min="2049" max="2049" width="18.42578125" style="1" customWidth="1"/>
    <col min="2050" max="2052" width="15.85546875" style="1" customWidth="1"/>
    <col min="2053" max="2053" width="8.85546875" style="1"/>
    <col min="2054" max="2056" width="15.85546875" style="1" customWidth="1"/>
    <col min="2057" max="2304" width="8.85546875" style="1"/>
    <col min="2305" max="2305" width="18.42578125" style="1" customWidth="1"/>
    <col min="2306" max="2308" width="15.85546875" style="1" customWidth="1"/>
    <col min="2309" max="2309" width="8.85546875" style="1"/>
    <col min="2310" max="2312" width="15.85546875" style="1" customWidth="1"/>
    <col min="2313" max="2560" width="8.85546875" style="1"/>
    <col min="2561" max="2561" width="18.42578125" style="1" customWidth="1"/>
    <col min="2562" max="2564" width="15.85546875" style="1" customWidth="1"/>
    <col min="2565" max="2565" width="8.85546875" style="1"/>
    <col min="2566" max="2568" width="15.85546875" style="1" customWidth="1"/>
    <col min="2569" max="2816" width="8.85546875" style="1"/>
    <col min="2817" max="2817" width="18.42578125" style="1" customWidth="1"/>
    <col min="2818" max="2820" width="15.85546875" style="1" customWidth="1"/>
    <col min="2821" max="2821" width="8.85546875" style="1"/>
    <col min="2822" max="2824" width="15.85546875" style="1" customWidth="1"/>
    <col min="2825" max="3072" width="8.85546875" style="1"/>
    <col min="3073" max="3073" width="18.42578125" style="1" customWidth="1"/>
    <col min="3074" max="3076" width="15.85546875" style="1" customWidth="1"/>
    <col min="3077" max="3077" width="8.85546875" style="1"/>
    <col min="3078" max="3080" width="15.85546875" style="1" customWidth="1"/>
    <col min="3081" max="3328" width="8.85546875" style="1"/>
    <col min="3329" max="3329" width="18.42578125" style="1" customWidth="1"/>
    <col min="3330" max="3332" width="15.85546875" style="1" customWidth="1"/>
    <col min="3333" max="3333" width="8.85546875" style="1"/>
    <col min="3334" max="3336" width="15.85546875" style="1" customWidth="1"/>
    <col min="3337" max="3584" width="8.85546875" style="1"/>
    <col min="3585" max="3585" width="18.42578125" style="1" customWidth="1"/>
    <col min="3586" max="3588" width="15.85546875" style="1" customWidth="1"/>
    <col min="3589" max="3589" width="8.85546875" style="1"/>
    <col min="3590" max="3592" width="15.85546875" style="1" customWidth="1"/>
    <col min="3593" max="3840" width="8.85546875" style="1"/>
    <col min="3841" max="3841" width="18.42578125" style="1" customWidth="1"/>
    <col min="3842" max="3844" width="15.85546875" style="1" customWidth="1"/>
    <col min="3845" max="3845" width="8.85546875" style="1"/>
    <col min="3846" max="3848" width="15.85546875" style="1" customWidth="1"/>
    <col min="3849" max="4096" width="8.85546875" style="1"/>
    <col min="4097" max="4097" width="18.42578125" style="1" customWidth="1"/>
    <col min="4098" max="4100" width="15.85546875" style="1" customWidth="1"/>
    <col min="4101" max="4101" width="8.85546875" style="1"/>
    <col min="4102" max="4104" width="15.85546875" style="1" customWidth="1"/>
    <col min="4105" max="4352" width="8.85546875" style="1"/>
    <col min="4353" max="4353" width="18.42578125" style="1" customWidth="1"/>
    <col min="4354" max="4356" width="15.85546875" style="1" customWidth="1"/>
    <col min="4357" max="4357" width="8.85546875" style="1"/>
    <col min="4358" max="4360" width="15.85546875" style="1" customWidth="1"/>
    <col min="4361" max="4608" width="8.85546875" style="1"/>
    <col min="4609" max="4609" width="18.42578125" style="1" customWidth="1"/>
    <col min="4610" max="4612" width="15.85546875" style="1" customWidth="1"/>
    <col min="4613" max="4613" width="8.85546875" style="1"/>
    <col min="4614" max="4616" width="15.85546875" style="1" customWidth="1"/>
    <col min="4617" max="4864" width="8.85546875" style="1"/>
    <col min="4865" max="4865" width="18.42578125" style="1" customWidth="1"/>
    <col min="4866" max="4868" width="15.85546875" style="1" customWidth="1"/>
    <col min="4869" max="4869" width="8.85546875" style="1"/>
    <col min="4870" max="4872" width="15.85546875" style="1" customWidth="1"/>
    <col min="4873" max="5120" width="8.85546875" style="1"/>
    <col min="5121" max="5121" width="18.42578125" style="1" customWidth="1"/>
    <col min="5122" max="5124" width="15.85546875" style="1" customWidth="1"/>
    <col min="5125" max="5125" width="8.85546875" style="1"/>
    <col min="5126" max="5128" width="15.85546875" style="1" customWidth="1"/>
    <col min="5129" max="5376" width="8.85546875" style="1"/>
    <col min="5377" max="5377" width="18.42578125" style="1" customWidth="1"/>
    <col min="5378" max="5380" width="15.85546875" style="1" customWidth="1"/>
    <col min="5381" max="5381" width="8.85546875" style="1"/>
    <col min="5382" max="5384" width="15.85546875" style="1" customWidth="1"/>
    <col min="5385" max="5632" width="8.85546875" style="1"/>
    <col min="5633" max="5633" width="18.42578125" style="1" customWidth="1"/>
    <col min="5634" max="5636" width="15.85546875" style="1" customWidth="1"/>
    <col min="5637" max="5637" width="8.85546875" style="1"/>
    <col min="5638" max="5640" width="15.85546875" style="1" customWidth="1"/>
    <col min="5641" max="5888" width="8.85546875" style="1"/>
    <col min="5889" max="5889" width="18.42578125" style="1" customWidth="1"/>
    <col min="5890" max="5892" width="15.85546875" style="1" customWidth="1"/>
    <col min="5893" max="5893" width="8.85546875" style="1"/>
    <col min="5894" max="5896" width="15.85546875" style="1" customWidth="1"/>
    <col min="5897" max="6144" width="8.85546875" style="1"/>
    <col min="6145" max="6145" width="18.42578125" style="1" customWidth="1"/>
    <col min="6146" max="6148" width="15.85546875" style="1" customWidth="1"/>
    <col min="6149" max="6149" width="8.85546875" style="1"/>
    <col min="6150" max="6152" width="15.85546875" style="1" customWidth="1"/>
    <col min="6153" max="6400" width="8.85546875" style="1"/>
    <col min="6401" max="6401" width="18.42578125" style="1" customWidth="1"/>
    <col min="6402" max="6404" width="15.85546875" style="1" customWidth="1"/>
    <col min="6405" max="6405" width="8.85546875" style="1"/>
    <col min="6406" max="6408" width="15.85546875" style="1" customWidth="1"/>
    <col min="6409" max="6656" width="8.85546875" style="1"/>
    <col min="6657" max="6657" width="18.42578125" style="1" customWidth="1"/>
    <col min="6658" max="6660" width="15.85546875" style="1" customWidth="1"/>
    <col min="6661" max="6661" width="8.85546875" style="1"/>
    <col min="6662" max="6664" width="15.85546875" style="1" customWidth="1"/>
    <col min="6665" max="6912" width="8.85546875" style="1"/>
    <col min="6913" max="6913" width="18.42578125" style="1" customWidth="1"/>
    <col min="6914" max="6916" width="15.85546875" style="1" customWidth="1"/>
    <col min="6917" max="6917" width="8.85546875" style="1"/>
    <col min="6918" max="6920" width="15.85546875" style="1" customWidth="1"/>
    <col min="6921" max="7168" width="8.85546875" style="1"/>
    <col min="7169" max="7169" width="18.42578125" style="1" customWidth="1"/>
    <col min="7170" max="7172" width="15.85546875" style="1" customWidth="1"/>
    <col min="7173" max="7173" width="8.85546875" style="1"/>
    <col min="7174" max="7176" width="15.85546875" style="1" customWidth="1"/>
    <col min="7177" max="7424" width="8.85546875" style="1"/>
    <col min="7425" max="7425" width="18.42578125" style="1" customWidth="1"/>
    <col min="7426" max="7428" width="15.85546875" style="1" customWidth="1"/>
    <col min="7429" max="7429" width="8.85546875" style="1"/>
    <col min="7430" max="7432" width="15.85546875" style="1" customWidth="1"/>
    <col min="7433" max="7680" width="8.85546875" style="1"/>
    <col min="7681" max="7681" width="18.42578125" style="1" customWidth="1"/>
    <col min="7682" max="7684" width="15.85546875" style="1" customWidth="1"/>
    <col min="7685" max="7685" width="8.85546875" style="1"/>
    <col min="7686" max="7688" width="15.85546875" style="1" customWidth="1"/>
    <col min="7689" max="7936" width="8.85546875" style="1"/>
    <col min="7937" max="7937" width="18.42578125" style="1" customWidth="1"/>
    <col min="7938" max="7940" width="15.85546875" style="1" customWidth="1"/>
    <col min="7941" max="7941" width="8.85546875" style="1"/>
    <col min="7942" max="7944" width="15.85546875" style="1" customWidth="1"/>
    <col min="7945" max="8192" width="8.85546875" style="1"/>
    <col min="8193" max="8193" width="18.42578125" style="1" customWidth="1"/>
    <col min="8194" max="8196" width="15.85546875" style="1" customWidth="1"/>
    <col min="8197" max="8197" width="8.85546875" style="1"/>
    <col min="8198" max="8200" width="15.85546875" style="1" customWidth="1"/>
    <col min="8201" max="8448" width="8.85546875" style="1"/>
    <col min="8449" max="8449" width="18.42578125" style="1" customWidth="1"/>
    <col min="8450" max="8452" width="15.85546875" style="1" customWidth="1"/>
    <col min="8453" max="8453" width="8.85546875" style="1"/>
    <col min="8454" max="8456" width="15.85546875" style="1" customWidth="1"/>
    <col min="8457" max="8704" width="8.85546875" style="1"/>
    <col min="8705" max="8705" width="18.42578125" style="1" customWidth="1"/>
    <col min="8706" max="8708" width="15.85546875" style="1" customWidth="1"/>
    <col min="8709" max="8709" width="8.85546875" style="1"/>
    <col min="8710" max="8712" width="15.85546875" style="1" customWidth="1"/>
    <col min="8713" max="8960" width="8.85546875" style="1"/>
    <col min="8961" max="8961" width="18.42578125" style="1" customWidth="1"/>
    <col min="8962" max="8964" width="15.85546875" style="1" customWidth="1"/>
    <col min="8965" max="8965" width="8.85546875" style="1"/>
    <col min="8966" max="8968" width="15.85546875" style="1" customWidth="1"/>
    <col min="8969" max="9216" width="8.85546875" style="1"/>
    <col min="9217" max="9217" width="18.42578125" style="1" customWidth="1"/>
    <col min="9218" max="9220" width="15.85546875" style="1" customWidth="1"/>
    <col min="9221" max="9221" width="8.85546875" style="1"/>
    <col min="9222" max="9224" width="15.85546875" style="1" customWidth="1"/>
    <col min="9225" max="9472" width="8.85546875" style="1"/>
    <col min="9473" max="9473" width="18.42578125" style="1" customWidth="1"/>
    <col min="9474" max="9476" width="15.85546875" style="1" customWidth="1"/>
    <col min="9477" max="9477" width="8.85546875" style="1"/>
    <col min="9478" max="9480" width="15.85546875" style="1" customWidth="1"/>
    <col min="9481" max="9728" width="8.85546875" style="1"/>
    <col min="9729" max="9729" width="18.42578125" style="1" customWidth="1"/>
    <col min="9730" max="9732" width="15.85546875" style="1" customWidth="1"/>
    <col min="9733" max="9733" width="8.85546875" style="1"/>
    <col min="9734" max="9736" width="15.85546875" style="1" customWidth="1"/>
    <col min="9737" max="9984" width="8.85546875" style="1"/>
    <col min="9985" max="9985" width="18.42578125" style="1" customWidth="1"/>
    <col min="9986" max="9988" width="15.85546875" style="1" customWidth="1"/>
    <col min="9989" max="9989" width="8.85546875" style="1"/>
    <col min="9990" max="9992" width="15.85546875" style="1" customWidth="1"/>
    <col min="9993" max="10240" width="8.85546875" style="1"/>
    <col min="10241" max="10241" width="18.42578125" style="1" customWidth="1"/>
    <col min="10242" max="10244" width="15.85546875" style="1" customWidth="1"/>
    <col min="10245" max="10245" width="8.85546875" style="1"/>
    <col min="10246" max="10248" width="15.85546875" style="1" customWidth="1"/>
    <col min="10249" max="10496" width="8.85546875" style="1"/>
    <col min="10497" max="10497" width="18.42578125" style="1" customWidth="1"/>
    <col min="10498" max="10500" width="15.85546875" style="1" customWidth="1"/>
    <col min="10501" max="10501" width="8.85546875" style="1"/>
    <col min="10502" max="10504" width="15.85546875" style="1" customWidth="1"/>
    <col min="10505" max="10752" width="8.85546875" style="1"/>
    <col min="10753" max="10753" width="18.42578125" style="1" customWidth="1"/>
    <col min="10754" max="10756" width="15.85546875" style="1" customWidth="1"/>
    <col min="10757" max="10757" width="8.85546875" style="1"/>
    <col min="10758" max="10760" width="15.85546875" style="1" customWidth="1"/>
    <col min="10761" max="11008" width="8.85546875" style="1"/>
    <col min="11009" max="11009" width="18.42578125" style="1" customWidth="1"/>
    <col min="11010" max="11012" width="15.85546875" style="1" customWidth="1"/>
    <col min="11013" max="11013" width="8.85546875" style="1"/>
    <col min="11014" max="11016" width="15.85546875" style="1" customWidth="1"/>
    <col min="11017" max="11264" width="8.85546875" style="1"/>
    <col min="11265" max="11265" width="18.42578125" style="1" customWidth="1"/>
    <col min="11266" max="11268" width="15.85546875" style="1" customWidth="1"/>
    <col min="11269" max="11269" width="8.85546875" style="1"/>
    <col min="11270" max="11272" width="15.85546875" style="1" customWidth="1"/>
    <col min="11273" max="11520" width="8.85546875" style="1"/>
    <col min="11521" max="11521" width="18.42578125" style="1" customWidth="1"/>
    <col min="11522" max="11524" width="15.85546875" style="1" customWidth="1"/>
    <col min="11525" max="11525" width="8.85546875" style="1"/>
    <col min="11526" max="11528" width="15.85546875" style="1" customWidth="1"/>
    <col min="11529" max="11776" width="8.85546875" style="1"/>
    <col min="11777" max="11777" width="18.42578125" style="1" customWidth="1"/>
    <col min="11778" max="11780" width="15.85546875" style="1" customWidth="1"/>
    <col min="11781" max="11781" width="8.85546875" style="1"/>
    <col min="11782" max="11784" width="15.85546875" style="1" customWidth="1"/>
    <col min="11785" max="12032" width="8.85546875" style="1"/>
    <col min="12033" max="12033" width="18.42578125" style="1" customWidth="1"/>
    <col min="12034" max="12036" width="15.85546875" style="1" customWidth="1"/>
    <col min="12037" max="12037" width="8.85546875" style="1"/>
    <col min="12038" max="12040" width="15.85546875" style="1" customWidth="1"/>
    <col min="12041" max="12288" width="8.85546875" style="1"/>
    <col min="12289" max="12289" width="18.42578125" style="1" customWidth="1"/>
    <col min="12290" max="12292" width="15.85546875" style="1" customWidth="1"/>
    <col min="12293" max="12293" width="8.85546875" style="1"/>
    <col min="12294" max="12296" width="15.85546875" style="1" customWidth="1"/>
    <col min="12297" max="12544" width="8.85546875" style="1"/>
    <col min="12545" max="12545" width="18.42578125" style="1" customWidth="1"/>
    <col min="12546" max="12548" width="15.85546875" style="1" customWidth="1"/>
    <col min="12549" max="12549" width="8.85546875" style="1"/>
    <col min="12550" max="12552" width="15.85546875" style="1" customWidth="1"/>
    <col min="12553" max="12800" width="8.85546875" style="1"/>
    <col min="12801" max="12801" width="18.42578125" style="1" customWidth="1"/>
    <col min="12802" max="12804" width="15.85546875" style="1" customWidth="1"/>
    <col min="12805" max="12805" width="8.85546875" style="1"/>
    <col min="12806" max="12808" width="15.85546875" style="1" customWidth="1"/>
    <col min="12809" max="13056" width="8.85546875" style="1"/>
    <col min="13057" max="13057" width="18.42578125" style="1" customWidth="1"/>
    <col min="13058" max="13060" width="15.85546875" style="1" customWidth="1"/>
    <col min="13061" max="13061" width="8.85546875" style="1"/>
    <col min="13062" max="13064" width="15.85546875" style="1" customWidth="1"/>
    <col min="13065" max="13312" width="8.85546875" style="1"/>
    <col min="13313" max="13313" width="18.42578125" style="1" customWidth="1"/>
    <col min="13314" max="13316" width="15.85546875" style="1" customWidth="1"/>
    <col min="13317" max="13317" width="8.85546875" style="1"/>
    <col min="13318" max="13320" width="15.85546875" style="1" customWidth="1"/>
    <col min="13321" max="13568" width="8.85546875" style="1"/>
    <col min="13569" max="13569" width="18.42578125" style="1" customWidth="1"/>
    <col min="13570" max="13572" width="15.85546875" style="1" customWidth="1"/>
    <col min="13573" max="13573" width="8.85546875" style="1"/>
    <col min="13574" max="13576" width="15.85546875" style="1" customWidth="1"/>
    <col min="13577" max="13824" width="8.85546875" style="1"/>
    <col min="13825" max="13825" width="18.42578125" style="1" customWidth="1"/>
    <col min="13826" max="13828" width="15.85546875" style="1" customWidth="1"/>
    <col min="13829" max="13829" width="8.85546875" style="1"/>
    <col min="13830" max="13832" width="15.85546875" style="1" customWidth="1"/>
    <col min="13833" max="14080" width="8.85546875" style="1"/>
    <col min="14081" max="14081" width="18.42578125" style="1" customWidth="1"/>
    <col min="14082" max="14084" width="15.85546875" style="1" customWidth="1"/>
    <col min="14085" max="14085" width="8.85546875" style="1"/>
    <col min="14086" max="14088" width="15.85546875" style="1" customWidth="1"/>
    <col min="14089" max="14336" width="8.85546875" style="1"/>
    <col min="14337" max="14337" width="18.42578125" style="1" customWidth="1"/>
    <col min="14338" max="14340" width="15.85546875" style="1" customWidth="1"/>
    <col min="14341" max="14341" width="8.85546875" style="1"/>
    <col min="14342" max="14344" width="15.85546875" style="1" customWidth="1"/>
    <col min="14345" max="14592" width="8.85546875" style="1"/>
    <col min="14593" max="14593" width="18.42578125" style="1" customWidth="1"/>
    <col min="14594" max="14596" width="15.85546875" style="1" customWidth="1"/>
    <col min="14597" max="14597" width="8.85546875" style="1"/>
    <col min="14598" max="14600" width="15.85546875" style="1" customWidth="1"/>
    <col min="14601" max="14848" width="8.85546875" style="1"/>
    <col min="14849" max="14849" width="18.42578125" style="1" customWidth="1"/>
    <col min="14850" max="14852" width="15.85546875" style="1" customWidth="1"/>
    <col min="14853" max="14853" width="8.85546875" style="1"/>
    <col min="14854" max="14856" width="15.85546875" style="1" customWidth="1"/>
    <col min="14857" max="15104" width="8.85546875" style="1"/>
    <col min="15105" max="15105" width="18.42578125" style="1" customWidth="1"/>
    <col min="15106" max="15108" width="15.85546875" style="1" customWidth="1"/>
    <col min="15109" max="15109" width="8.85546875" style="1"/>
    <col min="15110" max="15112" width="15.85546875" style="1" customWidth="1"/>
    <col min="15113" max="15360" width="8.85546875" style="1"/>
    <col min="15361" max="15361" width="18.42578125" style="1" customWidth="1"/>
    <col min="15362" max="15364" width="15.85546875" style="1" customWidth="1"/>
    <col min="15365" max="15365" width="8.85546875" style="1"/>
    <col min="15366" max="15368" width="15.85546875" style="1" customWidth="1"/>
    <col min="15369" max="15616" width="8.85546875" style="1"/>
    <col min="15617" max="15617" width="18.42578125" style="1" customWidth="1"/>
    <col min="15618" max="15620" width="15.85546875" style="1" customWidth="1"/>
    <col min="15621" max="15621" width="8.85546875" style="1"/>
    <col min="15622" max="15624" width="15.85546875" style="1" customWidth="1"/>
    <col min="15625" max="15872" width="8.85546875" style="1"/>
    <col min="15873" max="15873" width="18.42578125" style="1" customWidth="1"/>
    <col min="15874" max="15876" width="15.85546875" style="1" customWidth="1"/>
    <col min="15877" max="15877" width="8.85546875" style="1"/>
    <col min="15878" max="15880" width="15.85546875" style="1" customWidth="1"/>
    <col min="15881" max="16128" width="8.85546875" style="1"/>
    <col min="16129" max="16129" width="18.42578125" style="1" customWidth="1"/>
    <col min="16130" max="16132" width="15.85546875" style="1" customWidth="1"/>
    <col min="16133" max="16133" width="8.85546875" style="1"/>
    <col min="16134" max="16136" width="15.85546875" style="1" customWidth="1"/>
    <col min="16137" max="16384" width="8.85546875" style="1"/>
  </cols>
  <sheetData>
    <row r="2" spans="1:9" ht="18" x14ac:dyDescent="0.25">
      <c r="A2" s="13" t="s">
        <v>215</v>
      </c>
      <c r="B2" s="13"/>
      <c r="C2" s="13"/>
      <c r="D2" s="13"/>
      <c r="E2" s="13"/>
      <c r="F2" s="13"/>
      <c r="G2" s="13"/>
      <c r="H2" s="13"/>
    </row>
    <row r="3" spans="1:9" ht="15.75" thickBot="1" x14ac:dyDescent="0.3"/>
    <row r="4" spans="1:9" ht="15.75" thickBot="1" x14ac:dyDescent="0.3">
      <c r="A4" s="14" t="s">
        <v>180</v>
      </c>
      <c r="B4" s="15"/>
      <c r="C4" s="15"/>
      <c r="D4" s="16"/>
      <c r="E4" s="12"/>
      <c r="F4" s="17" t="s">
        <v>181</v>
      </c>
      <c r="G4" s="18"/>
      <c r="H4" s="19"/>
    </row>
    <row r="5" spans="1:9" s="22" customFormat="1" ht="15.75" thickBot="1" x14ac:dyDescent="0.3">
      <c r="A5" s="1"/>
      <c r="B5" s="1"/>
      <c r="C5" s="1"/>
      <c r="D5" s="1"/>
      <c r="E5" s="1"/>
      <c r="F5" s="20"/>
      <c r="G5" s="20"/>
      <c r="H5" s="21"/>
      <c r="I5" s="1"/>
    </row>
    <row r="6" spans="1:9" ht="51.75" thickBot="1" x14ac:dyDescent="0.3">
      <c r="A6" s="23"/>
      <c r="B6" s="106" t="s">
        <v>182</v>
      </c>
      <c r="C6" s="198" t="s">
        <v>183</v>
      </c>
      <c r="D6" s="152" t="s">
        <v>176</v>
      </c>
      <c r="E6" s="103"/>
      <c r="F6" s="107" t="s">
        <v>184</v>
      </c>
      <c r="G6" s="109" t="s">
        <v>185</v>
      </c>
      <c r="H6" s="108" t="s">
        <v>176</v>
      </c>
    </row>
    <row r="7" spans="1:9" ht="15.75" thickBot="1" x14ac:dyDescent="0.3">
      <c r="A7" s="24" t="s">
        <v>186</v>
      </c>
      <c r="B7" s="153">
        <v>1324</v>
      </c>
      <c r="C7" s="154">
        <v>6966</v>
      </c>
      <c r="D7" s="200">
        <f>SUM(B7:C7)</f>
        <v>8290</v>
      </c>
      <c r="F7" s="164">
        <v>42</v>
      </c>
      <c r="G7" s="165">
        <v>403</v>
      </c>
      <c r="H7" s="166">
        <f>SUM(F7:G7)</f>
        <v>445</v>
      </c>
    </row>
    <row r="8" spans="1:9" ht="15.75" thickBot="1" x14ac:dyDescent="0.3">
      <c r="A8" s="25" t="s">
        <v>1</v>
      </c>
      <c r="B8" s="155">
        <v>1595</v>
      </c>
      <c r="C8" s="156">
        <v>7102</v>
      </c>
      <c r="D8" s="200">
        <f t="shared" ref="D8:D17" si="0">SUM(B8:C8)</f>
        <v>8697</v>
      </c>
      <c r="F8" s="167">
        <v>70</v>
      </c>
      <c r="G8" s="168">
        <v>438</v>
      </c>
      <c r="H8" s="166">
        <f t="shared" ref="H8:H17" si="1">SUM(F8:G8)</f>
        <v>508</v>
      </c>
    </row>
    <row r="9" spans="1:9" ht="15.75" thickBot="1" x14ac:dyDescent="0.3">
      <c r="A9" s="25" t="s">
        <v>2</v>
      </c>
      <c r="B9" s="157">
        <v>1684</v>
      </c>
      <c r="C9" s="158">
        <v>7063</v>
      </c>
      <c r="D9" s="200">
        <f t="shared" si="0"/>
        <v>8747</v>
      </c>
      <c r="E9" s="104"/>
      <c r="F9" s="169">
        <v>68</v>
      </c>
      <c r="G9" s="170">
        <v>689</v>
      </c>
      <c r="H9" s="166">
        <f t="shared" si="1"/>
        <v>757</v>
      </c>
    </row>
    <row r="10" spans="1:9" ht="15.75" thickBot="1" x14ac:dyDescent="0.3">
      <c r="A10" s="25" t="s">
        <v>3</v>
      </c>
      <c r="B10" s="155">
        <v>1368</v>
      </c>
      <c r="C10" s="156">
        <v>6166</v>
      </c>
      <c r="D10" s="200">
        <f t="shared" si="0"/>
        <v>7534</v>
      </c>
      <c r="F10" s="167">
        <v>59</v>
      </c>
      <c r="G10" s="168">
        <v>411</v>
      </c>
      <c r="H10" s="166">
        <f t="shared" si="1"/>
        <v>470</v>
      </c>
    </row>
    <row r="11" spans="1:9" ht="15.75" thickBot="1" x14ac:dyDescent="0.3">
      <c r="A11" s="25" t="s">
        <v>187</v>
      </c>
      <c r="B11" s="155">
        <v>1276</v>
      </c>
      <c r="C11" s="156">
        <v>5308</v>
      </c>
      <c r="D11" s="163">
        <f t="shared" si="0"/>
        <v>6584</v>
      </c>
      <c r="F11" s="167">
        <v>46</v>
      </c>
      <c r="G11" s="168">
        <v>266</v>
      </c>
      <c r="H11" s="166">
        <f t="shared" si="1"/>
        <v>312</v>
      </c>
    </row>
    <row r="12" spans="1:9" ht="15.75" thickBot="1" x14ac:dyDescent="0.3">
      <c r="A12" s="25" t="s">
        <v>5</v>
      </c>
      <c r="B12" s="159">
        <v>1070</v>
      </c>
      <c r="C12" s="160">
        <v>4902</v>
      </c>
      <c r="D12" s="163">
        <f t="shared" si="0"/>
        <v>5972</v>
      </c>
      <c r="E12" s="105"/>
      <c r="F12" s="167">
        <v>48</v>
      </c>
      <c r="G12" s="171">
        <v>296</v>
      </c>
      <c r="H12" s="166">
        <f t="shared" si="1"/>
        <v>344</v>
      </c>
    </row>
    <row r="13" spans="1:9" ht="15.75" thickBot="1" x14ac:dyDescent="0.3">
      <c r="A13" s="25" t="s">
        <v>6</v>
      </c>
      <c r="B13" s="155">
        <v>1915</v>
      </c>
      <c r="C13" s="156">
        <v>6511</v>
      </c>
      <c r="D13" s="163">
        <f t="shared" si="0"/>
        <v>8426</v>
      </c>
      <c r="F13" s="167">
        <v>74</v>
      </c>
      <c r="G13" s="168">
        <v>337</v>
      </c>
      <c r="H13" s="166">
        <f t="shared" si="1"/>
        <v>411</v>
      </c>
    </row>
    <row r="14" spans="1:9" ht="15.75" thickBot="1" x14ac:dyDescent="0.3">
      <c r="A14" s="25" t="s">
        <v>7</v>
      </c>
      <c r="B14" s="155">
        <v>1721</v>
      </c>
      <c r="C14" s="156">
        <v>5945</v>
      </c>
      <c r="D14" s="163">
        <f t="shared" si="0"/>
        <v>7666</v>
      </c>
      <c r="F14" s="167">
        <v>77</v>
      </c>
      <c r="G14" s="168">
        <v>360</v>
      </c>
      <c r="H14" s="166">
        <f t="shared" si="1"/>
        <v>437</v>
      </c>
    </row>
    <row r="15" spans="1:9" ht="15.75" thickBot="1" x14ac:dyDescent="0.3">
      <c r="A15" s="25" t="s">
        <v>8</v>
      </c>
      <c r="B15" s="155">
        <v>1991</v>
      </c>
      <c r="C15" s="156">
        <v>7572</v>
      </c>
      <c r="D15" s="163">
        <f t="shared" si="0"/>
        <v>9563</v>
      </c>
      <c r="F15" s="167">
        <v>79</v>
      </c>
      <c r="G15" s="168">
        <v>363</v>
      </c>
      <c r="H15" s="166">
        <f t="shared" si="1"/>
        <v>442</v>
      </c>
    </row>
    <row r="16" spans="1:9" ht="15.75" thickBot="1" x14ac:dyDescent="0.3">
      <c r="A16" s="25" t="s">
        <v>188</v>
      </c>
      <c r="B16" s="155">
        <v>2001</v>
      </c>
      <c r="C16" s="156">
        <v>10087</v>
      </c>
      <c r="D16" s="163">
        <f t="shared" si="0"/>
        <v>12088</v>
      </c>
      <c r="F16" s="167">
        <v>64</v>
      </c>
      <c r="G16" s="168">
        <v>903</v>
      </c>
      <c r="H16" s="166">
        <f t="shared" si="1"/>
        <v>967</v>
      </c>
    </row>
    <row r="17" spans="1:24" ht="15.75" thickBot="1" x14ac:dyDescent="0.3">
      <c r="A17" s="25" t="s">
        <v>189</v>
      </c>
      <c r="B17" s="155">
        <v>1900</v>
      </c>
      <c r="C17" s="156">
        <v>8106</v>
      </c>
      <c r="D17" s="163">
        <f t="shared" si="0"/>
        <v>10006</v>
      </c>
      <c r="F17" s="167">
        <v>72</v>
      </c>
      <c r="G17" s="168">
        <v>721</v>
      </c>
      <c r="H17" s="166">
        <f t="shared" si="1"/>
        <v>793</v>
      </c>
    </row>
    <row r="18" spans="1:24" ht="15.75" thickBot="1" x14ac:dyDescent="0.3">
      <c r="A18" s="116" t="s">
        <v>190</v>
      </c>
      <c r="B18" s="161"/>
      <c r="C18" s="162"/>
      <c r="D18" s="163"/>
      <c r="F18" s="172"/>
      <c r="G18" s="173"/>
      <c r="H18" s="166"/>
    </row>
    <row r="19" spans="1:24" ht="15.75" thickBot="1" x14ac:dyDescent="0.3">
      <c r="A19" s="151" t="s">
        <v>12</v>
      </c>
      <c r="B19" s="163">
        <f>SUM(B7:B18)</f>
        <v>17845</v>
      </c>
      <c r="C19" s="199">
        <f>SUM(C7:C18)</f>
        <v>75728</v>
      </c>
      <c r="D19" s="176">
        <f>SUM(D7:D18)</f>
        <v>93573</v>
      </c>
      <c r="F19" s="177">
        <f>SUM(F7:F18)</f>
        <v>699</v>
      </c>
      <c r="G19" s="174">
        <f>SUM(G7:G18)</f>
        <v>5187</v>
      </c>
      <c r="H19" s="175">
        <f>SUM(H7:H18)</f>
        <v>5886</v>
      </c>
    </row>
    <row r="21" spans="1:24" x14ac:dyDescent="0.25">
      <c r="A21"/>
      <c r="B21"/>
      <c r="C21"/>
      <c r="D21"/>
      <c r="E21"/>
      <c r="F21"/>
      <c r="G21"/>
      <c r="H21"/>
      <c r="I21"/>
      <c r="J21"/>
      <c r="K21"/>
      <c r="L21"/>
      <c r="M21"/>
      <c r="N21"/>
      <c r="O21"/>
      <c r="P21"/>
      <c r="Q21"/>
      <c r="R21"/>
      <c r="S21"/>
      <c r="T21"/>
      <c r="U21"/>
    </row>
    <row r="22" spans="1:24" x14ac:dyDescent="0.25">
      <c r="A22"/>
      <c r="B22"/>
      <c r="C22"/>
      <c r="D22"/>
      <c r="E22"/>
      <c r="F22"/>
      <c r="G22"/>
      <c r="H22"/>
      <c r="I22"/>
      <c r="J22"/>
      <c r="K22"/>
      <c r="L22"/>
      <c r="M22"/>
      <c r="N22"/>
      <c r="O22"/>
      <c r="P22"/>
      <c r="Q22"/>
      <c r="R22"/>
      <c r="S22"/>
      <c r="T22"/>
      <c r="U22"/>
      <c r="V22"/>
      <c r="W22"/>
      <c r="X22"/>
    </row>
    <row r="23" spans="1:24" x14ac:dyDescent="0.25">
      <c r="A23"/>
      <c r="B23"/>
      <c r="C23"/>
      <c r="D23"/>
      <c r="E23"/>
      <c r="F23"/>
      <c r="G23"/>
      <c r="H23"/>
      <c r="I23"/>
      <c r="J23"/>
      <c r="K23"/>
      <c r="L23"/>
      <c r="M23"/>
      <c r="N23"/>
      <c r="O23"/>
      <c r="P23"/>
      <c r="Q23"/>
      <c r="R23"/>
      <c r="S23"/>
      <c r="T23"/>
      <c r="U23"/>
      <c r="V23"/>
      <c r="W23"/>
      <c r="X23"/>
    </row>
    <row r="24" spans="1:24" x14ac:dyDescent="0.25">
      <c r="A24"/>
      <c r="B24"/>
      <c r="C24"/>
      <c r="D24"/>
      <c r="E24"/>
      <c r="F24"/>
      <c r="G24"/>
      <c r="H24"/>
      <c r="I24"/>
      <c r="J24"/>
      <c r="K24"/>
      <c r="L24"/>
      <c r="M24"/>
      <c r="N24"/>
      <c r="O24"/>
      <c r="P24"/>
      <c r="Q24"/>
      <c r="R24"/>
      <c r="S24"/>
      <c r="T24"/>
      <c r="U24"/>
      <c r="V24"/>
      <c r="W24"/>
      <c r="X24"/>
    </row>
    <row r="25" spans="1:24" x14ac:dyDescent="0.25">
      <c r="A25"/>
      <c r="B25"/>
      <c r="C25"/>
      <c r="D25"/>
      <c r="E25"/>
      <c r="F25"/>
      <c r="G25"/>
      <c r="H25"/>
      <c r="I25"/>
      <c r="J25"/>
      <c r="K25"/>
      <c r="L25"/>
      <c r="M25"/>
      <c r="N25"/>
      <c r="O25"/>
      <c r="P25"/>
      <c r="Q25"/>
      <c r="R25"/>
      <c r="S25"/>
      <c r="T25"/>
      <c r="U25"/>
      <c r="V25"/>
      <c r="W25"/>
      <c r="X25"/>
    </row>
    <row r="26" spans="1:24" x14ac:dyDescent="0.25">
      <c r="A26"/>
      <c r="B26"/>
      <c r="C26"/>
      <c r="D26"/>
      <c r="E26"/>
      <c r="F26"/>
      <c r="G26"/>
      <c r="H26"/>
      <c r="I26"/>
      <c r="J26"/>
      <c r="K26"/>
      <c r="L26"/>
      <c r="M26"/>
      <c r="N26"/>
      <c r="O26"/>
      <c r="P26"/>
      <c r="Q26"/>
      <c r="R26"/>
      <c r="S26"/>
      <c r="T26"/>
      <c r="U26"/>
      <c r="V26"/>
      <c r="W26"/>
      <c r="X26"/>
    </row>
    <row r="27" spans="1:24" x14ac:dyDescent="0.25">
      <c r="A27" s="203"/>
      <c r="B27" s="203"/>
      <c r="C27" s="203"/>
      <c r="D27" s="203"/>
      <c r="E27" s="203"/>
      <c r="F27" s="203"/>
      <c r="G27" s="203"/>
      <c r="H27" s="203"/>
      <c r="I27" s="203"/>
      <c r="J27" s="203"/>
      <c r="K27" s="203"/>
      <c r="L27" s="203"/>
      <c r="M27" s="203"/>
      <c r="N27" s="203"/>
      <c r="O27" s="203"/>
      <c r="P27" s="203"/>
      <c r="Q27" s="203"/>
      <c r="R27" s="203"/>
      <c r="S27" s="203"/>
    </row>
    <row r="28" spans="1:24" x14ac:dyDescent="0.25">
      <c r="A28" s="203"/>
      <c r="B28" s="203"/>
      <c r="C28" s="203"/>
      <c r="D28" s="203"/>
      <c r="E28" s="203"/>
      <c r="F28" s="203"/>
      <c r="G28" s="203"/>
      <c r="H28" s="203"/>
      <c r="I28" s="203"/>
      <c r="J28" s="203"/>
      <c r="K28" s="203"/>
      <c r="L28" s="203"/>
      <c r="M28" s="203"/>
      <c r="N28" s="203"/>
      <c r="O28" s="203"/>
      <c r="P28" s="203"/>
      <c r="Q28" s="203"/>
      <c r="R28" s="203"/>
      <c r="S28" s="203"/>
    </row>
    <row r="29" spans="1:24" x14ac:dyDescent="0.25">
      <c r="A29"/>
      <c r="B29"/>
      <c r="C29"/>
      <c r="D29"/>
      <c r="E29"/>
      <c r="F29"/>
      <c r="G29"/>
      <c r="H29"/>
      <c r="I29"/>
      <c r="J29"/>
      <c r="K29"/>
      <c r="L29"/>
      <c r="M29"/>
      <c r="N29"/>
      <c r="O29"/>
      <c r="P29"/>
      <c r="Q29"/>
      <c r="R29"/>
      <c r="S29"/>
    </row>
    <row r="30" spans="1:24" x14ac:dyDescent="0.25">
      <c r="A30"/>
      <c r="B30"/>
      <c r="C30"/>
      <c r="D30"/>
      <c r="E30"/>
      <c r="F30"/>
      <c r="G30"/>
      <c r="H30"/>
      <c r="I30"/>
      <c r="J30"/>
      <c r="K30"/>
      <c r="L30"/>
      <c r="M30"/>
      <c r="N30"/>
      <c r="O30"/>
      <c r="P30"/>
      <c r="Q30"/>
      <c r="R30"/>
      <c r="S30"/>
    </row>
    <row r="31" spans="1:24" x14ac:dyDescent="0.25">
      <c r="A31"/>
      <c r="B31"/>
      <c r="C31"/>
      <c r="D31"/>
      <c r="E31"/>
      <c r="F31"/>
      <c r="G31"/>
      <c r="H31"/>
      <c r="I31"/>
      <c r="J31"/>
      <c r="K31"/>
      <c r="L31"/>
      <c r="M31"/>
      <c r="N31"/>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Delovni listi</vt:lpstr>
      </vt:variant>
      <vt:variant>
        <vt:i4>3</vt:i4>
      </vt:variant>
    </vt:vector>
  </HeadingPairs>
  <TitlesOfParts>
    <vt:vector size="3" baseType="lpstr">
      <vt:lpstr>Izdana_po državah EGP</vt:lpstr>
      <vt:lpstr>Izdana_po državah TRETJE</vt:lpstr>
      <vt:lpstr>Izdana DP_mesečno</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Avtor 1</dc:creator>
  <cp:lastModifiedBy>DM</cp:lastModifiedBy>
  <dcterms:created xsi:type="dcterms:W3CDTF">2022-03-03T20:55:37Z</dcterms:created>
  <dcterms:modified xsi:type="dcterms:W3CDTF">2024-12-05T12:52:22Z</dcterms:modified>
</cp:coreProperties>
</file>