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gacarJ48\Desktop\Spletna stran\Tabele\"/>
    </mc:Choice>
  </mc:AlternateContent>
  <xr:revisionPtr revIDLastSave="0" documentId="13_ncr:1_{32FC0E4C-10A4-4903-BA60-351709A39480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eznam_operacij_OP2014_-_2020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7" i="1" l="1"/>
  <c r="I148" i="1"/>
  <c r="I149" i="1"/>
  <c r="I150" i="1"/>
  <c r="I151" i="1"/>
  <c r="I152" i="1"/>
  <c r="I153" i="1"/>
  <c r="I154" i="1"/>
  <c r="I155" i="1"/>
  <c r="I156" i="1"/>
  <c r="I157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58" i="1"/>
  <c r="C174" i="2"/>
  <c r="C175" i="2"/>
  <c r="C176" i="2"/>
  <c r="C177" i="2"/>
  <c r="C178" i="2"/>
  <c r="C179" i="2"/>
  <c r="C180" i="2"/>
  <c r="C181" i="2"/>
  <c r="C182" i="2"/>
  <c r="C183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9" i="2"/>
  <c r="C10" i="2"/>
  <c r="C11" i="2"/>
  <c r="C12" i="2"/>
  <c r="C13" i="2"/>
  <c r="C14" i="2"/>
  <c r="C15" i="2"/>
  <c r="C16" i="2"/>
  <c r="C17" i="2"/>
  <c r="C18" i="2"/>
  <c r="C19" i="2"/>
  <c r="C20" i="2"/>
  <c r="C2" i="2"/>
  <c r="C3" i="2"/>
  <c r="C4" i="2"/>
  <c r="C5" i="2"/>
  <c r="C6" i="2"/>
  <c r="C7" i="2"/>
  <c r="C8" i="2"/>
  <c r="C1" i="2"/>
  <c r="I159" i="1"/>
  <c r="I125" i="1" l="1"/>
  <c r="I124" i="1" l="1"/>
  <c r="I121" i="1" l="1"/>
  <c r="I122" i="1"/>
  <c r="I123" i="1"/>
  <c r="I117" i="1" l="1"/>
  <c r="I118" i="1"/>
  <c r="I119" i="1"/>
  <c r="I120" i="1"/>
  <c r="I74" i="1" l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73" i="1" l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</calcChain>
</file>

<file path=xl/sharedStrings.xml><?xml version="1.0" encoding="utf-8"?>
<sst xmlns="http://schemas.openxmlformats.org/spreadsheetml/2006/main" count="1485" uniqueCount="580">
  <si>
    <t>št.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</si>
  <si>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</si>
  <si>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</si>
  <si>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</si>
  <si>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</si>
  <si>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</si>
  <si>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</si>
  <si>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</si>
  <si>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Poštna številka</t>
  </si>
  <si>
    <t>Država</t>
  </si>
  <si>
    <t>Ime kategorije ukrepa</t>
  </si>
  <si>
    <t>Datum posodobitve tabele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</si>
  <si>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</si>
  <si>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</si>
  <si>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</si>
  <si>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</si>
  <si>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</si>
  <si>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</si>
  <si>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</si>
  <si>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</si>
  <si>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</si>
  <si>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1.1.1- Učinkovita uporaba raziskovalne infrastrukture ter razvoj znanja/kompetenc za boljše nacionalno in mednarodno sodelovanje v trikotniku znanja</t>
  </si>
  <si>
    <t>Slovenija</t>
  </si>
  <si>
    <t>Št. Operacije</t>
  </si>
  <si>
    <t>OP20.00361</t>
  </si>
  <si>
    <t>OP20.00362</t>
  </si>
  <si>
    <t>OP20.00363</t>
  </si>
  <si>
    <t>OP20.00364</t>
  </si>
  <si>
    <t>OP20.00365</t>
  </si>
  <si>
    <t>OP20.00366</t>
  </si>
  <si>
    <t>OP20.00367</t>
  </si>
  <si>
    <t>OP20.00368</t>
  </si>
  <si>
    <t>OP20.00369</t>
  </si>
  <si>
    <t>Gradniki, orodja in sistemi za tovarne prihodnosti</t>
  </si>
  <si>
    <t>Institut Jožef Stefan</t>
  </si>
  <si>
    <t>Ekoloski Varen Avtomobil za zeleno mobilnost</t>
  </si>
  <si>
    <t>SiEVA, podjetje za razvoj in trzenjev v avtomobilski industriji</t>
  </si>
  <si>
    <t>Center odlicnosti za biosenzoriko, instrumentacijo in procesno kontrolo</t>
  </si>
  <si>
    <t>Nova Generacija bioloskih zdravil</t>
  </si>
  <si>
    <t>TRIMO, arhitekturne resitve, d.d.</t>
  </si>
  <si>
    <t>Trajnostno in inovativno gradbenistvo za pametne stavbe</t>
  </si>
  <si>
    <t xml:space="preserve">Izkoriscanje potenciala biomase za razvoj naprednih materialov in
bio-osnovanih produktov </t>
  </si>
  <si>
    <t>Funkcionalna živila prihodnosti</t>
  </si>
  <si>
    <t>ZITO prehrambena industrija, d.o.o.,</t>
  </si>
  <si>
    <t>Inteligentni dom nove generacije zasnovan na pametnih napravah in lesu</t>
  </si>
  <si>
    <t>GORENJE gospodinjski aparati, d.d.</t>
  </si>
  <si>
    <t>Eko Sistem Pametnega Mesta</t>
  </si>
  <si>
    <t>MAteRiali in Tehnologlje za Nove Aplikacije</t>
  </si>
  <si>
    <t>INSTITUT ZA KOVINSKE MATERIALE IN TEHNOLOGIJE</t>
  </si>
  <si>
    <t>Univerza Maribor FKKT</t>
  </si>
  <si>
    <t>JR Raziskovalci 2.0</t>
  </si>
  <si>
    <t>OP20.01252</t>
  </si>
  <si>
    <t>OP20.01253</t>
  </si>
  <si>
    <t>Univerza Maribor FERI</t>
  </si>
  <si>
    <t>Univerza Maribor FS</t>
  </si>
  <si>
    <t>OP20.01255</t>
  </si>
  <si>
    <t>OP20.01256</t>
  </si>
  <si>
    <t>OP20.01257</t>
  </si>
  <si>
    <t>OP20.01258</t>
  </si>
  <si>
    <t>OP20.01259</t>
  </si>
  <si>
    <t>OP20.01260</t>
  </si>
  <si>
    <t>OP20.01261</t>
  </si>
  <si>
    <t>ZRC-SAZU</t>
  </si>
  <si>
    <t>OP20.01262</t>
  </si>
  <si>
    <t>OP20.01263</t>
  </si>
  <si>
    <t>Kemijski inštitut</t>
  </si>
  <si>
    <t>OP20.01264</t>
  </si>
  <si>
    <t>OP20.01265</t>
  </si>
  <si>
    <t>OP20.01266</t>
  </si>
  <si>
    <t>OP20.01267</t>
  </si>
  <si>
    <t>OP20.01268</t>
  </si>
  <si>
    <t>OP20.01269</t>
  </si>
  <si>
    <t>OP20.01270</t>
  </si>
  <si>
    <t>OP20.01271</t>
  </si>
  <si>
    <t>OP20.01272</t>
  </si>
  <si>
    <t>OP20.01273</t>
  </si>
  <si>
    <t>OP20.01274</t>
  </si>
  <si>
    <t>OP20.01275</t>
  </si>
  <si>
    <t>Univerza Ljubljana FRI</t>
  </si>
  <si>
    <t>OP20.01276</t>
  </si>
  <si>
    <t>Univerza Ljubljana BF</t>
  </si>
  <si>
    <t>OP20.01277</t>
  </si>
  <si>
    <t>Univerza Ljubljana FFA</t>
  </si>
  <si>
    <t>OP20.01278</t>
  </si>
  <si>
    <t>Univerza Ljubljana FS</t>
  </si>
  <si>
    <t>OP20.01279</t>
  </si>
  <si>
    <t>Univerza Ljubljana FGG</t>
  </si>
  <si>
    <t>OP20.01280</t>
  </si>
  <si>
    <t>Univerza Ljubljana VF</t>
  </si>
  <si>
    <t>OP20.01281</t>
  </si>
  <si>
    <t>OP20.01282</t>
  </si>
  <si>
    <t>OP20.01283</t>
  </si>
  <si>
    <t>OP20.01284</t>
  </si>
  <si>
    <t>OP20.01285</t>
  </si>
  <si>
    <t>Univerza Ljubljana UNG</t>
  </si>
  <si>
    <t>OP20.01286</t>
  </si>
  <si>
    <t>OP20.01287</t>
  </si>
  <si>
    <t>OP20.01288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</si>
  <si>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</si>
  <si>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</si>
  <si>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</si>
  <si>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</si>
  <si>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</si>
  <si>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</si>
  <si>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</si>
  <si>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</si>
  <si>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</si>
  <si>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</si>
  <si>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</si>
  <si>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</si>
  <si>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</si>
  <si>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</si>
  <si>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</si>
  <si>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</si>
  <si>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</si>
  <si>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</si>
  <si>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</si>
  <si>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</si>
  <si>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</si>
  <si>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</si>
  <si>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</si>
  <si>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</si>
  <si>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</si>
  <si>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</si>
  <si>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</si>
  <si>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</si>
  <si>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</si>
  <si>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OP20.01858</t>
  </si>
  <si>
    <t>Konzorcij za prenos tehnologij iz JRO v gospodarstvo</t>
  </si>
  <si>
    <t>Institut Jožef Štefan</t>
  </si>
  <si>
    <t>48.</t>
  </si>
  <si>
    <t>Institut za celulozo in papir</t>
  </si>
  <si>
    <t>MARANO d.o.o.</t>
  </si>
  <si>
    <t>Fakulteta za informacijske študije v Novem Mestu</t>
  </si>
  <si>
    <t>Zavod za gradbeništvo Slovenije</t>
  </si>
  <si>
    <t>Geološki zavod Slovenije</t>
  </si>
  <si>
    <t xml:space="preserve">Institut Jožef Stefan </t>
  </si>
  <si>
    <t xml:space="preserve">Nacionalni inštitut za biologijo </t>
  </si>
  <si>
    <t>OP20.03140</t>
  </si>
  <si>
    <t>InnoRenew CoE</t>
  </si>
  <si>
    <t>Center odličnosti za raziskave in inovacije na področju obnovljivih materialov in zdravega bivanjskega okolja</t>
  </si>
  <si>
    <t>Center odličnosti</t>
  </si>
  <si>
    <t>49.</t>
  </si>
  <si>
    <t>OP20.03520</t>
  </si>
  <si>
    <t>Spodbujanje izvajanja raziskovalno-razvojnih projektov (TRL 3-6)</t>
  </si>
  <si>
    <t>OP20.03521</t>
  </si>
  <si>
    <t>OP20.03522</t>
  </si>
  <si>
    <t>OP20.03523</t>
  </si>
  <si>
    <t>OP20.03524</t>
  </si>
  <si>
    <t>OP20.03525</t>
  </si>
  <si>
    <t>OP20.03526</t>
  </si>
  <si>
    <t>OP20.03527</t>
  </si>
  <si>
    <t>OP20.03528</t>
  </si>
  <si>
    <t>OP20.03529</t>
  </si>
  <si>
    <t>OP20.03530</t>
  </si>
  <si>
    <t>OP20.03531</t>
  </si>
  <si>
    <t>OP20.03532</t>
  </si>
  <si>
    <t>OP20.03533</t>
  </si>
  <si>
    <t>OP20.03534</t>
  </si>
  <si>
    <t>OP20.03535</t>
  </si>
  <si>
    <t>OP20.03536</t>
  </si>
  <si>
    <t>OP20.03537</t>
  </si>
  <si>
    <t>OP20.03538</t>
  </si>
  <si>
    <t>OP20.03539</t>
  </si>
  <si>
    <t>OP20.03540</t>
  </si>
  <si>
    <t>OP20.03541</t>
  </si>
  <si>
    <t>OP20.03542</t>
  </si>
  <si>
    <t>OP20.03543</t>
  </si>
  <si>
    <t>50.</t>
  </si>
  <si>
    <t>51.</t>
  </si>
  <si>
    <t>52.</t>
  </si>
  <si>
    <t>53.</t>
  </si>
  <si>
    <t>54.</t>
  </si>
  <si>
    <t>55.</t>
  </si>
  <si>
    <t>72.</t>
  </si>
  <si>
    <t>73.</t>
  </si>
  <si>
    <t>M SORA, trgovina in proizvodnja d.d.</t>
  </si>
  <si>
    <t>ARHEL projektiranje in inženiring, d.o.o.</t>
  </si>
  <si>
    <t>Onkološki inštitut Ljubljana</t>
  </si>
  <si>
    <t>SIJ Ravne Systems d.o.o.</t>
  </si>
  <si>
    <t>INTERKORN d.o.o.</t>
  </si>
  <si>
    <t>SiEVA, podjetje za razvoj in trženje v avtomobilski industriji d.o.o.</t>
  </si>
  <si>
    <t xml:space="preserve">TPV trženje in proizvodnja opreme vozil d.o.o. </t>
  </si>
  <si>
    <t>SkyLabs d.o.o.</t>
  </si>
  <si>
    <t>Inova IT d.o.o.</t>
  </si>
  <si>
    <t>Gorenje gospodinjski aparati, d.d.</t>
  </si>
  <si>
    <t>SMM proizvodni sistemi d.o.o.</t>
  </si>
  <si>
    <t>IMPOL, industrija metalnih polizdelkov, d.o.o.</t>
  </si>
  <si>
    <t>INŠTITUT ZA KOVINSKE MATERIALE IN TEHNOLOGIJE</t>
  </si>
  <si>
    <t>Podkrižnik, specialna strojna industrija, d.o.o.</t>
  </si>
  <si>
    <t>GEM MOTORS, razvoj in izdelava inovativnih elektromotorjev, d.o.o. Poslovna enota Celje</t>
  </si>
  <si>
    <t>Melamin kemična tovarna d.d. Kočevje</t>
  </si>
  <si>
    <t xml:space="preserve">ARCTUR d.o.o. </t>
  </si>
  <si>
    <t>RTC d.o.o.</t>
  </si>
  <si>
    <t xml:space="preserve">Iskratel, d.o.o. Kranj, </t>
  </si>
  <si>
    <t>Razvojni center orodjarstva Slovenije</t>
  </si>
  <si>
    <t>ETRA d.o.o.</t>
  </si>
  <si>
    <t>INTECH-LES, razvojni center, d.o.o.</t>
  </si>
  <si>
    <t xml:space="preserve">Panvita, Kmetijstvo in proizvodnja hrane, d.d. </t>
  </si>
  <si>
    <t>KEKO - VARICON družba za proizvodnjo in razvoj elektronskih komponent, d.o.o., Žužemberk</t>
  </si>
  <si>
    <t>OP20.03908</t>
  </si>
  <si>
    <t>HPC RIVR</t>
  </si>
  <si>
    <t>Nadgradnja nacionalnih raziskovalnih infrastruktur</t>
  </si>
  <si>
    <t>74.</t>
  </si>
  <si>
    <t>OP20.04318</t>
  </si>
  <si>
    <t>OP20.04319</t>
  </si>
  <si>
    <t>OP20.04320</t>
  </si>
  <si>
    <t>OP20.04321</t>
  </si>
  <si>
    <t>OP20.04322</t>
  </si>
  <si>
    <t>OP20.04323</t>
  </si>
  <si>
    <t>OP20.04324</t>
  </si>
  <si>
    <t>OP20.04325</t>
  </si>
  <si>
    <t>OP20.04326</t>
  </si>
  <si>
    <t>OP20.04327</t>
  </si>
  <si>
    <t>OP20.04328</t>
  </si>
  <si>
    <t>OP20.04329</t>
  </si>
  <si>
    <t>OP20.04330</t>
  </si>
  <si>
    <t>OP20.04331</t>
  </si>
  <si>
    <t>OP20.04332</t>
  </si>
  <si>
    <t>OP20.04333</t>
  </si>
  <si>
    <t>OP20.04334</t>
  </si>
  <si>
    <t>OP20.04335</t>
  </si>
  <si>
    <t>OP20.04336</t>
  </si>
  <si>
    <t>OP20.04337</t>
  </si>
  <si>
    <t>OP20.04338</t>
  </si>
  <si>
    <t>OP20.04340</t>
  </si>
  <si>
    <t>OP20.04341</t>
  </si>
  <si>
    <t>OP20.04342</t>
  </si>
  <si>
    <t>OP20.04343</t>
  </si>
  <si>
    <t>OP20.04344</t>
  </si>
  <si>
    <t>OP20.04345</t>
  </si>
  <si>
    <t>OP20.04346</t>
  </si>
  <si>
    <t>OP20.04347</t>
  </si>
  <si>
    <t>OP20.04348</t>
  </si>
  <si>
    <t>OP20.04349</t>
  </si>
  <si>
    <t>OP20.04350</t>
  </si>
  <si>
    <t>OP20.04351</t>
  </si>
  <si>
    <t>OP20.04352</t>
  </si>
  <si>
    <t>OP20.04353</t>
  </si>
  <si>
    <t>OP20.04513</t>
  </si>
  <si>
    <t>OP20.04514</t>
  </si>
  <si>
    <t>OP20.04515</t>
  </si>
  <si>
    <t>OP20.04516</t>
  </si>
  <si>
    <t>OP20.04517</t>
  </si>
  <si>
    <t>OP20.04518</t>
  </si>
  <si>
    <t>OP20.04519</t>
  </si>
  <si>
    <t>OP20.04565</t>
  </si>
  <si>
    <t>Fakulteta za informacijske študije v Novem mestu</t>
  </si>
  <si>
    <t>Univerza v Ljubljani</t>
  </si>
  <si>
    <t>Univerza v Mariboru</t>
  </si>
  <si>
    <t xml:space="preserve">Univerza v Mariboru </t>
  </si>
  <si>
    <t>Znanstvenoraziskovalni center Slovenske akademije znanosti in umetnosti</t>
  </si>
  <si>
    <t>Kmetijski inštitut Slovenije</t>
  </si>
  <si>
    <t>Razvoj modela pametnega javnega potniškega prometa v mestni občini Novo mesto</t>
  </si>
  <si>
    <t xml:space="preserve">Metoda za doseganje bakteriostatskih lastnosti na površinah 3D tiskanih medicinskih vsadkov </t>
  </si>
  <si>
    <t>CMEM: Ultrahitri električni spominski element na osnovi vala gostote naboja za naslednjo generacijo računalništva</t>
  </si>
  <si>
    <t>Recikliranje žlahtnih kovin na okolju prijazen način</t>
  </si>
  <si>
    <t>Kakovost lesa za izdelke z visoko dodano vrednostjo</t>
  </si>
  <si>
    <t>Avtomatsko nastavljive tekočekristalne leče za avtomobilske žaromete</t>
  </si>
  <si>
    <t>Izolacija, karakterizacija in možnost uporabe eksosomov iz mezenhimskih matičnih celic za napredna zdravljenja psov</t>
  </si>
  <si>
    <t>Razvoj multiporoznega katalizatorja za pretvorbo CO2 v uporabne kemikalije</t>
  </si>
  <si>
    <t>Strukturna karakterizacija proteinov v trdnih farmacevtskih oblikah</t>
  </si>
  <si>
    <t>Razvoj in vpeljava naprednih analitskih pristopov, ki temeljijo na kvantitativni uporabi masne spektrometrije med razvojem biofarmacevtskih učinkovin</t>
  </si>
  <si>
    <t>Sinteza Au nanodelcev in izvedba študije njihove uporabe za različna področja</t>
  </si>
  <si>
    <t>Alternativni sistemi za pridobivanje algne biomase in astaksantina v kulturi alge Haematococcus pluvialis</t>
  </si>
  <si>
    <t>Ugodni učinki rožmarinskih prehranskih dopolnil za zdravje ljudi</t>
  </si>
  <si>
    <t>Antiksidativni, antimikrobni in antikancerogeni potencial hmeljnih ekstraktov</t>
  </si>
  <si>
    <t xml:space="preserve">Analiza primernosti uporabe polimernih gradiv za drsne elemente </t>
  </si>
  <si>
    <t>Nekonvencionalna analitika težkih kovin v sledovih iz odpadnih vod</t>
  </si>
  <si>
    <t>Molekularno genetski biooznačevalci in napovedni modeli za diagnosticiranje, spremljanje in personalizirano zdravljenje kroničnih imunskih bolezni</t>
  </si>
  <si>
    <t>Razvoj pametnega senzorja za sočasno merjenje glukoze in inzulina</t>
  </si>
  <si>
    <t>Integracija 3D biotiska in 'organ-na-čipu' nosilcev za tkivni inženiring tankega črevesa</t>
  </si>
  <si>
    <t>Vpliv geometrije, morfologije in kemizma materialov na diferenciacijo zarodnih celic</t>
  </si>
  <si>
    <t>Izboljšanje kakovosti moke kot surovine za pekovske izdelke</t>
  </si>
  <si>
    <t>Optimizacija priprave senzorskih tankih filmov za masovno proizvodnjo</t>
  </si>
  <si>
    <t>Produkcija naravnih molekul z visoko dodano vrednostjo iz celuloznih odpadkov z uporabo sintezne biologije (CellD-SynBio)</t>
  </si>
  <si>
    <t>Razvoj in karakterizacija elektrokemijskega senzorja na osnovi TiO2 za okoljske aplikacije</t>
  </si>
  <si>
    <t>Razvoj biorazgradljive in funkcionalne plastike za produkte  dodane vrednosti</t>
  </si>
  <si>
    <t>Razvoj modula za 3D tiskanje biološko kompleksnih struktur uporabnih v regenerativni medicini</t>
  </si>
  <si>
    <t>VRTEC+ Razvoj modelov prenove stavb za predšolsko vzgojo in izobraževanje v Sloveniji</t>
  </si>
  <si>
    <t>Podpora razvoja regionalnega inovacijskega sistema za Vzhodno Slovenijo</t>
  </si>
  <si>
    <t>Pravo v službi zelenega turizma  - upravljanje naravnih in kulturnih vrednot vinorodnih področij (LAW-greenTOUR)</t>
  </si>
  <si>
    <t>Možnost uporabe globoko evtektičnih topil kot zelene alternative za kvantitativno ekstrakcijo zdravilnih učinkovin iz rastlin</t>
  </si>
  <si>
    <t>Predelava in uporaba blata čistilnih naprav za proizvodnjo sekundarnih surovin</t>
  </si>
  <si>
    <t>Ekonomska in okoljska optimizacija proizvodnih procesov podjetja smartMELAMINE</t>
  </si>
  <si>
    <t>Znanstveno umetniški potenciali razvoja novih turističnih produktov rudnika Sitarjevec</t>
  </si>
  <si>
    <t>Leseni kompozitni nosilci iz odpadnih materialov proizvodnje montažnih objektov</t>
  </si>
  <si>
    <t>Umetnost za turizem. Umetnostnozgodovinske vsebine kot podlaga razvoju trajnostnega turizma Vzhodne Slovenije</t>
  </si>
  <si>
    <t>Prilagoditev biotsko raznovrstnih lokalnih kvasovk za proizvodnjo piva s pristopi usmerjene evolucije</t>
  </si>
  <si>
    <t>Raziskave laserskih procesov za klinike prihodnosti (LASPRO)</t>
  </si>
  <si>
    <t>Zavirana oksidacija mesa plodov sorte 'Majda' - neizkoriščen potencial slovenske sorte jabolk in možnost njene uporabe v gospodarstvu</t>
  </si>
  <si>
    <t>Razvoj metode multispektralne sinteze svetlobe za testiranje barvnega vida</t>
  </si>
  <si>
    <t>Kontrola kristalizacije v steklastih materialih za toplotno izolacijo</t>
  </si>
  <si>
    <t>Optimizacija aeracije trstičnih gred za doseganje učinkovitejše sonaravne obdelave komunalnega blata</t>
  </si>
  <si>
    <t>Podatkovno rudarjenje in vizualizacija napredovanja Parkinsonove bolezni</t>
  </si>
  <si>
    <t>Mikrofluidni sistem za analizo prostih  aminokislin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</si>
  <si>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</si>
  <si>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</si>
  <si>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</si>
  <si>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</si>
  <si>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</si>
  <si>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</si>
  <si>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</si>
  <si>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</si>
  <si>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</si>
  <si>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</si>
  <si>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</si>
  <si>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</si>
  <si>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</si>
  <si>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</si>
  <si>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</si>
  <si>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</si>
  <si>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</si>
  <si>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</si>
  <si>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</si>
  <si>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</si>
  <si>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</si>
  <si>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</si>
  <si>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</si>
  <si>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</si>
  <si>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</si>
  <si>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</si>
  <si>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</si>
  <si>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</si>
  <si>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</si>
  <si>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</si>
  <si>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</si>
  <si>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</si>
  <si>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</si>
  <si>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</si>
  <si>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</si>
  <si>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</si>
  <si>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</si>
  <si>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</si>
  <si>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</si>
  <si>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</si>
  <si>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</si>
  <si>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</si>
  <si>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</si>
  <si>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Raziskovalci-2.1</t>
  </si>
  <si>
    <t>OP20.04765</t>
  </si>
  <si>
    <t>OP20.04766</t>
  </si>
  <si>
    <t>OP20.04767</t>
  </si>
  <si>
    <t>OP20.04768</t>
  </si>
  <si>
    <t>118.</t>
  </si>
  <si>
    <t>119.</t>
  </si>
  <si>
    <t>120.</t>
  </si>
  <si>
    <t>121.</t>
  </si>
  <si>
    <t>Inštitut za novejšo zgodovino</t>
  </si>
  <si>
    <t>Razvoj raziskovalne infrastrukture za mednarodno konkurenčnost</t>
  </si>
  <si>
    <t>Razvoj raziskovalne infrastrukture za mednarodno konkurenčnost RI-SI-CLARIN</t>
  </si>
  <si>
    <t>Razvoj raziskovalne infrastrukture za mednarodno konkurenčnost RI-SI-CERIC</t>
  </si>
  <si>
    <t>Razvoj raziskovalne infrastrukture za mednarodno konkurenčnost RI-SI-DARIAH</t>
  </si>
  <si>
    <t>Razvoj raziskovalne infrastrukture za mednarodno konkurenčnost RI-SI-EPOS</t>
  </si>
  <si>
    <t>122.</t>
  </si>
  <si>
    <t>123.</t>
  </si>
  <si>
    <t>OP20.05186</t>
  </si>
  <si>
    <t>OP20.05187</t>
  </si>
  <si>
    <t>OP20.05188</t>
  </si>
  <si>
    <t>Nacionalni institut za Biologijo</t>
  </si>
  <si>
    <t>Razvoj raziskovalne infrastrukture za mednarodno konkurenčnost RI-SI ELIXIR</t>
  </si>
  <si>
    <t>Razvoj raziskovalne infrastrukture za mednarodno konkurenčnost RI-SI EATRIS</t>
  </si>
  <si>
    <t>Razvoj raziskovalne infrastrukture za mednarodno konkurenčnost RI-SI LifeWatch</t>
  </si>
  <si>
    <t>OP20.05293</t>
  </si>
  <si>
    <t>Biotehnološko stičišče Nacionalnega inštituta za biologijo</t>
  </si>
  <si>
    <t>OP20.05944</t>
  </si>
  <si>
    <t>RIUM</t>
  </si>
  <si>
    <t>124.</t>
  </si>
  <si>
    <t>ZAVOD ZA GRADBENIŠTVO SLOVENIJE</t>
  </si>
  <si>
    <t>OP20.08802</t>
  </si>
  <si>
    <t>Nakup raziskovalne opreme</t>
  </si>
  <si>
    <t>125.</t>
  </si>
  <si>
    <t>OP20.01100</t>
  </si>
  <si>
    <t>OP20.01101</t>
  </si>
  <si>
    <t>OP20.01102</t>
  </si>
  <si>
    <t>OP20.01103</t>
  </si>
  <si>
    <t>OP20.01104</t>
  </si>
  <si>
    <t>OP20.01105</t>
  </si>
  <si>
    <t>OP20.01106</t>
  </si>
  <si>
    <t>OP20.01107</t>
  </si>
  <si>
    <t>OP20.01108</t>
  </si>
  <si>
    <t>OP20.02645</t>
  </si>
  <si>
    <t>OP20.02650</t>
  </si>
  <si>
    <t>OP20.02651</t>
  </si>
  <si>
    <t>OP20.02652</t>
  </si>
  <si>
    <t>OP20.02653</t>
  </si>
  <si>
    <t>OP20.02654</t>
  </si>
  <si>
    <t>OP20.02655</t>
  </si>
  <si>
    <t>OP20.02656</t>
  </si>
  <si>
    <t>OP20.02657</t>
  </si>
  <si>
    <t>OP20.02658</t>
  </si>
  <si>
    <t>OP20.02659</t>
  </si>
  <si>
    <t>OP20.02660</t>
  </si>
  <si>
    <t>OP20.02661</t>
  </si>
  <si>
    <t>OP20.02662</t>
  </si>
  <si>
    <t>OP20.02663</t>
  </si>
  <si>
    <t>OP20.02664</t>
  </si>
  <si>
    <t>OP20.06174</t>
  </si>
  <si>
    <t>OP20.06175</t>
  </si>
  <si>
    <t>OP20.06176</t>
  </si>
  <si>
    <t>OP20.06177</t>
  </si>
  <si>
    <t>OP20.06178</t>
  </si>
  <si>
    <t>OP20.06179</t>
  </si>
  <si>
    <t>OP20.06180</t>
  </si>
  <si>
    <t>OP20.06181</t>
  </si>
  <si>
    <t>OP20.06182</t>
  </si>
  <si>
    <t>OP20.06183</t>
  </si>
  <si>
    <t>OP20.06184</t>
  </si>
  <si>
    <t>OP20.06185</t>
  </si>
  <si>
    <t>OP20.06186</t>
  </si>
  <si>
    <t>OP20.06187</t>
  </si>
  <si>
    <t>OP20.06188</t>
  </si>
  <si>
    <t>OP20.06189</t>
  </si>
  <si>
    <t>OP20.06190</t>
  </si>
  <si>
    <t>OP20.06191</t>
  </si>
  <si>
    <t>OP20.06353</t>
  </si>
  <si>
    <t>OP20.06369</t>
  </si>
  <si>
    <t>OP20.06370</t>
  </si>
  <si>
    <t>OP20.06371</t>
  </si>
  <si>
    <t>OP20.06372</t>
  </si>
  <si>
    <t>OP20.06373</t>
  </si>
  <si>
    <t>OP20.06374</t>
  </si>
  <si>
    <t>OP20.06375</t>
  </si>
  <si>
    <t>OP20.06376</t>
  </si>
  <si>
    <t>OP20.06377</t>
  </si>
  <si>
    <t>OP20.06378</t>
  </si>
  <si>
    <t>OP20.06379</t>
  </si>
  <si>
    <t>OP20.06380</t>
  </si>
  <si>
    <t>OP20.06381</t>
  </si>
  <si>
    <t>OP20.06382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</si>
  <si>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</si>
  <si>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</si>
  <si>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</si>
  <si>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</si>
  <si>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</si>
  <si>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</si>
  <si>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</si>
  <si>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</si>
  <si>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</si>
  <si>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</si>
  <si>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</si>
  <si>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</si>
  <si>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</si>
  <si>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</si>
  <si>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</si>
  <si>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</si>
  <si>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</si>
  <si>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</si>
  <si>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</si>
  <si>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</si>
  <si>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</si>
  <si>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</si>
  <si>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</si>
  <si>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</si>
  <si>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</si>
  <si>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</si>
  <si>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</si>
  <si>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</si>
  <si>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</si>
  <si>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</si>
  <si>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</si>
  <si>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</si>
  <si>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</si>
  <si>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</si>
  <si>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</si>
  <si>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</si>
  <si>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</si>
  <si>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</si>
  <si>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</si>
  <si>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</si>
  <si>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</si>
  <si>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</si>
  <si>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</si>
  <si>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</si>
  <si>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</si>
  <si>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</si>
  <si>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</si>
  <si>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</si>
  <si>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</si>
  <si>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</si>
  <si>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</si>
  <si>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</si>
  <si>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</si>
  <si>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</si>
  <si>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</si>
  <si>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</si>
  <si>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</si>
  <si>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</si>
  <si>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Gospodarska zbornica Slovenije</t>
  </si>
  <si>
    <t>Štajerska gospodarska zbornica</t>
  </si>
  <si>
    <t>1.2.1-Povečan delež inovacijsko aktivnih podjetij</t>
  </si>
  <si>
    <t>TECES, Tehnološki center za električne stroje</t>
  </si>
  <si>
    <t>Gospodarsko interesno združenje Acs slovenski avtomobilski grozd</t>
  </si>
  <si>
    <t>Slovensko inovacijsko stičišče, Evropsko gospodarsko interesno združenje</t>
  </si>
  <si>
    <t>Zavod Kompetenčni centerza sodobne tehnologije vodenja</t>
  </si>
  <si>
    <t>SRIP MATPRO 3. faza</t>
  </si>
  <si>
    <t>SRIP PMiS - Vertikale 3. faza</t>
  </si>
  <si>
    <t>SRIP PMiS - IKT HM 3. faza</t>
  </si>
  <si>
    <t>SRIP Hrana 3. faza</t>
  </si>
  <si>
    <t>SRIP Hrana - NŽT 3. faza</t>
  </si>
  <si>
    <t>SRIP Krožno gospodarstvo 3. faza</t>
  </si>
  <si>
    <t>SRIP Mobilnost ACS + 3. faza</t>
  </si>
  <si>
    <t>SRIP Mobilnost - Logistika 3. faza</t>
  </si>
  <si>
    <t>SRIP Mobilnost - Razvojni center SiEVA 3. faza</t>
  </si>
  <si>
    <t>SRIP PSiDL - NUS 3. faza</t>
  </si>
  <si>
    <t>SRIP PSiDL - Les in lesna veriga 3. faza</t>
  </si>
  <si>
    <t>SRIP PSiDL - Napredni nebio.gradbeni proiz. 3. faza</t>
  </si>
  <si>
    <t>SRIP Turizem 3. faza</t>
  </si>
  <si>
    <t>SRIP ToP 3. faza</t>
  </si>
  <si>
    <t>SRIP ToP - Pametne tovarne 3. faza</t>
  </si>
  <si>
    <t>SRIP ToP - Pametna mehatronska orodja 3. faza</t>
  </si>
  <si>
    <t>SRIP ToP - Inteligentni sistemi vodenja 3. faza</t>
  </si>
  <si>
    <t>SRIP Zdravje - medicina 3. faza</t>
  </si>
  <si>
    <t>REM D.O.O.</t>
  </si>
  <si>
    <t>FERROČRTALIČ D.O.O.</t>
  </si>
  <si>
    <t>MIKROGRAFIJA D.O.O.</t>
  </si>
  <si>
    <t>STRIP'S D.O.O.</t>
  </si>
  <si>
    <t>MEGA M D.O.O.</t>
  </si>
  <si>
    <t>VETS4SCIENCE D.O.O.</t>
  </si>
  <si>
    <t>BIOSISTEMIKA D.O.O.</t>
  </si>
  <si>
    <t>EMO - ORODJARNA D.O.O.</t>
  </si>
  <si>
    <t>TBP D.D.</t>
  </si>
  <si>
    <t>METRONIK D.O.O.</t>
  </si>
  <si>
    <t>PARSEK D.O.O.</t>
  </si>
  <si>
    <t>MD MEDICINA D.O.O.</t>
  </si>
  <si>
    <t>ŠRAML D.O.O.</t>
  </si>
  <si>
    <t>KNAUF INSULATION, D.O.O.,</t>
  </si>
  <si>
    <t>INDEN D.O.O.</t>
  </si>
  <si>
    <t>ZADRUGA KIKŠTARTER CENTER,</t>
  </si>
  <si>
    <t>SIEVA D.O.O.</t>
  </si>
  <si>
    <t>CPOEF</t>
  </si>
  <si>
    <t>TECOS, Razvojni center orodjarstva Slovenije</t>
  </si>
  <si>
    <t>Materiali kot končni produkti kot poslovni model - 3. faza</t>
  </si>
  <si>
    <t>Vertikale - 3. faza</t>
  </si>
  <si>
    <t>IKT Hm - 3. faza</t>
  </si>
  <si>
    <t>Hrana - 3. faza</t>
  </si>
  <si>
    <t>Krožno gospodarstvo - 3. faza</t>
  </si>
  <si>
    <t>Mobilnost - 3. faza</t>
  </si>
  <si>
    <t xml:space="preserve"> Logistika - 3. faza</t>
  </si>
  <si>
    <t>Les in lesna veriga - 3. faza</t>
  </si>
  <si>
    <t>Turizem - 3. faza</t>
  </si>
  <si>
    <t>Razvojni center SiEVA 3. faza</t>
  </si>
  <si>
    <t>PSiDL - NUS - 3. faza</t>
  </si>
  <si>
    <t>Pametne tovarne 3. faza</t>
  </si>
  <si>
    <t>ToP 3. faza</t>
  </si>
  <si>
    <t>Napredni nebio.gradbeni proiz. 3. faza</t>
  </si>
  <si>
    <t>Pametna mehatronska orodja - 3. faza</t>
  </si>
  <si>
    <t>Zdravje - medicina 3. faza</t>
  </si>
  <si>
    <t>Inteligentni sistemi vodenja 3. faza</t>
  </si>
  <si>
    <t>Hrana - NŽT 3. faza</t>
  </si>
  <si>
    <t>Požarno odporna modularna enota</t>
  </si>
  <si>
    <t>EUREKA 2019 - REM d.o.o. - fiREModul</t>
  </si>
  <si>
    <t>EUREKA 2019 - FERROČRTALIČ d.o.o.. - Implant Blaster</t>
  </si>
  <si>
    <t>EUREKA 2019 - MIKROGRAFIJA d.o.o. - mIA</t>
  </si>
  <si>
    <t>EUREKA 2019 - STRIP`S d.o.o. - CLOD</t>
  </si>
  <si>
    <t>EUREKA 2019 - MEGA M d.o.o. - emiLYT</t>
  </si>
  <si>
    <t>EUREKA 2019 - VETS4SCIENCE d.o.o. - PetriView</t>
  </si>
  <si>
    <t>EUREKA 2019 - BIOSISTEMIKA d.o.o. - Auto3dMSC</t>
  </si>
  <si>
    <t>EUREKA 2019 - EMO - ORODJARNA d.o.o. - HAMC</t>
  </si>
  <si>
    <t>EUREKA 2019 - TBP d.d. - DIS LOGUN</t>
  </si>
  <si>
    <t>EUREKA 2019 - METRONIK d.o.o. - PRO-AI</t>
  </si>
  <si>
    <t>EUREKA 2019 - PARSEK d.o.o. - VMB</t>
  </si>
  <si>
    <t>EUREKA 2019 - MD MEDICINA d.o.o. - Implant Blaster</t>
  </si>
  <si>
    <t>EUREKA 2019 - ŠRAML d.o.o. - Dehitinator</t>
  </si>
  <si>
    <t>EUREKA 2019 - KNAUF INSULATION d.o.o. - SWDGR</t>
  </si>
  <si>
    <t>EUREKA 2019 - INDEN d.o.o. - iRoute</t>
  </si>
  <si>
    <t>Avtomatizirani tehnološki sistem za hrapavljenje in čiščenje medicinskih implantatov</t>
  </si>
  <si>
    <t>mIA - Inteligentni Arhiv</t>
  </si>
  <si>
    <t>IoT TELEMETRIJA KAVNIH APARATOV (CLOD)</t>
  </si>
  <si>
    <t>Celovit inteligenten mobilni lojalnostni sistem</t>
  </si>
  <si>
    <t>PetriView, sistem za hitro ugotavljanje protimikrobne odpornosti pri vnetju sečil psov in mačk</t>
  </si>
  <si>
    <t>Avtomatizirano gojenje in karakterizacija 3D mezenhimskih matičnih celic</t>
  </si>
  <si>
    <t>Napredni izdelki z zmanjšano težo izdelani po principu hibridnega 3D tiska kovinskih materialov</t>
  </si>
  <si>
    <t>Razvoj inteligentnih standardnih logističnih enot</t>
  </si>
  <si>
    <t>PRO-AI – Univerzalna konfigurabilna platforma za uvedbo principov umetne inteligence v proizvodno okolje s testiranjem prototipa v farmacevtski proizvodnji</t>
  </si>
  <si>
    <t>Virtual Medical board - Napredno digitalno orodje za multidisciplinarne zdravniške konzilije</t>
  </si>
  <si>
    <t>Avtomatizirani tehnološki sistem za hrapavljenje in čiščenje medicinskih implantantov</t>
  </si>
  <si>
    <t>Tehnološki sistem za termomehanično dehitinacijo insektne biomase</t>
  </si>
  <si>
    <t>Zelene strehe za zadržanje nevihtnih voda z on-line modelirno aplikacijo</t>
  </si>
  <si>
    <t>iRoute - integrirana analitična platforma za planiranje, optimizacijo in spremljanje  logističega voznega parka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</si>
</sst>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/yyyy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scheme val="minor"/>
    </font>
    <font>
      <sz val="11"/>
      <color theme="1"/>
      <name val="Calibri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 tint="0.79998168889431442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28" fillId="34" borderId="0" xfId="0" applyFont="1" applyFill="1"/>
    <xf numFmtId="0" fontId="28" fillId="0" borderId="0" xfId="0" applyFont="1"/>
    <xf numFmtId="0" fontId="28" fillId="34" borderId="10" xfId="0" applyFont="1" applyFill="1" applyBorder="1"/>
    <xf numFmtId="0" fontId="0" fillId="34" borderId="11" xfId="0" applyFill="1" applyBorder="1"/>
    <xf numFmtId="0" fontId="0" fillId="0" borderId="11" xfId="0" applyBorder="1"/>
    <xf numFmtId="0" fontId="28" fillId="34" borderId="0" xfId="0" applyFont="1" applyFill="1" applyBorder="1"/>
    <xf numFmtId="0" fontId="28" fillId="0" borderId="0" xfId="0" applyFont="1" applyBorder="1"/>
    <xf numFmtId="0" fontId="0" fillId="35" borderId="11" xfId="0" applyFill="1" applyBorder="1"/>
    <xf numFmtId="0" fontId="0" fillId="36" borderId="11" xfId="0" applyFill="1" applyBorder="1"/>
    <xf numFmtId="0" fontId="0" fillId="0" borderId="0" xfId="0" applyFill="1"/>
    <xf numFmtId="0" fontId="0" fillId="0" borderId="12" xfId="0" applyFill="1" applyBorder="1"/>
    <xf numFmtId="0" fontId="20" fillId="0" borderId="12" xfId="0" applyFont="1" applyFill="1" applyBorder="1" applyAlignment="1">
      <alignment wrapText="1"/>
    </xf>
    <xf numFmtId="0" fontId="19" fillId="0" borderId="12" xfId="0" applyFont="1" applyBorder="1" applyAlignment="1">
      <alignment wrapText="1"/>
    </xf>
    <xf numFmtId="14" fontId="0" fillId="0" borderId="12" xfId="0" applyNumberFormat="1" applyBorder="1"/>
    <xf numFmtId="44" fontId="0" fillId="0" borderId="12" xfId="42" applyFont="1" applyBorder="1"/>
    <xf numFmtId="44" fontId="0" fillId="0" borderId="12" xfId="0" applyNumberFormat="1" applyBorder="1"/>
    <xf numFmtId="0" fontId="0" fillId="0" borderId="12" xfId="0" applyBorder="1"/>
    <xf numFmtId="0" fontId="18" fillId="0" borderId="12" xfId="0" applyFont="1" applyBorder="1" applyAlignment="1">
      <alignment wrapText="1"/>
    </xf>
    <xf numFmtId="0" fontId="32" fillId="0" borderId="12" xfId="0" applyFont="1" applyBorder="1" applyAlignment="1">
      <alignment wrapText="1"/>
    </xf>
    <xf numFmtId="164" fontId="0" fillId="0" borderId="12" xfId="0" applyNumberFormat="1" applyBorder="1"/>
    <xf numFmtId="44" fontId="30" fillId="0" borderId="12" xfId="42" applyFont="1" applyBorder="1"/>
    <xf numFmtId="0" fontId="33" fillId="0" borderId="12" xfId="0" applyFont="1" applyBorder="1" applyAlignment="1">
      <alignment wrapText="1"/>
    </xf>
    <xf numFmtId="0" fontId="20" fillId="0" borderId="12" xfId="0" applyFont="1" applyBorder="1"/>
    <xf numFmtId="0" fontId="19" fillId="0" borderId="12" xfId="0" applyFont="1" applyBorder="1"/>
    <xf numFmtId="0" fontId="29" fillId="0" borderId="12" xfId="0" applyFont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2" fillId="0" borderId="12" xfId="0" applyFont="1" applyBorder="1" applyAlignment="1">
      <alignment wrapText="1"/>
    </xf>
    <xf numFmtId="44" fontId="23" fillId="0" borderId="12" xfId="42" applyFont="1" applyBorder="1"/>
    <xf numFmtId="0" fontId="20" fillId="0" borderId="12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14" fontId="0" fillId="0" borderId="12" xfId="0" applyNumberFormat="1" applyBorder="1" applyAlignment="1">
      <alignment horizontal="right"/>
    </xf>
    <xf numFmtId="44" fontId="0" fillId="0" borderId="12" xfId="42" applyNumberFormat="1" applyFont="1" applyBorder="1"/>
    <xf numFmtId="0" fontId="25" fillId="0" borderId="12" xfId="0" applyFont="1" applyFill="1" applyBorder="1" applyAlignment="1">
      <alignment wrapText="1"/>
    </xf>
    <xf numFmtId="14" fontId="26" fillId="0" borderId="12" xfId="0" applyNumberFormat="1" applyFont="1" applyBorder="1" applyAlignment="1">
      <alignment wrapText="1"/>
    </xf>
    <xf numFmtId="44" fontId="27" fillId="0" borderId="12" xfId="42" applyFont="1" applyBorder="1"/>
    <xf numFmtId="0" fontId="26" fillId="0" borderId="12" xfId="0" applyFont="1" applyBorder="1" applyAlignment="1">
      <alignment wrapText="1"/>
    </xf>
    <xf numFmtId="164" fontId="0" fillId="0" borderId="12" xfId="0" applyNumberFormat="1" applyBorder="1" applyAlignment="1">
      <alignment horizontal="right"/>
    </xf>
    <xf numFmtId="0" fontId="0" fillId="33" borderId="14" xfId="0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0" fillId="0" borderId="16" xfId="0" applyBorder="1"/>
    <xf numFmtId="0" fontId="0" fillId="0" borderId="17" xfId="0" applyFill="1" applyBorder="1"/>
    <xf numFmtId="0" fontId="20" fillId="0" borderId="17" xfId="0" applyFont="1" applyFill="1" applyBorder="1" applyAlignment="1">
      <alignment wrapText="1"/>
    </xf>
    <xf numFmtId="0" fontId="19" fillId="0" borderId="17" xfId="0" applyFont="1" applyBorder="1" applyAlignment="1">
      <alignment wrapText="1"/>
    </xf>
    <xf numFmtId="14" fontId="0" fillId="0" borderId="17" xfId="0" applyNumberFormat="1" applyBorder="1"/>
    <xf numFmtId="44" fontId="0" fillId="0" borderId="17" xfId="42" applyFont="1" applyBorder="1"/>
    <xf numFmtId="44" fontId="0" fillId="0" borderId="17" xfId="0" applyNumberFormat="1" applyBorder="1"/>
    <xf numFmtId="0" fontId="0" fillId="0" borderId="17" xfId="0" applyBorder="1"/>
    <xf numFmtId="0" fontId="18" fillId="0" borderId="17" xfId="0" applyFont="1" applyBorder="1" applyAlignment="1">
      <alignment wrapText="1"/>
    </xf>
    <xf numFmtId="14" fontId="0" fillId="0" borderId="18" xfId="0" applyNumberFormat="1" applyBorder="1"/>
    <xf numFmtId="0" fontId="0" fillId="0" borderId="19" xfId="0" applyBorder="1"/>
    <xf numFmtId="14" fontId="0" fillId="0" borderId="20" xfId="0" applyNumberFormat="1" applyBorder="1"/>
    <xf numFmtId="0" fontId="0" fillId="0" borderId="21" xfId="0" applyBorder="1"/>
    <xf numFmtId="0" fontId="0" fillId="0" borderId="22" xfId="0" applyFill="1" applyBorder="1"/>
    <xf numFmtId="0" fontId="19" fillId="0" borderId="22" xfId="0" applyFont="1" applyBorder="1" applyAlignment="1">
      <alignment wrapText="1"/>
    </xf>
    <xf numFmtId="14" fontId="0" fillId="0" borderId="22" xfId="0" applyNumberFormat="1" applyBorder="1"/>
    <xf numFmtId="14" fontId="0" fillId="0" borderId="22" xfId="0" applyNumberFormat="1" applyBorder="1" applyAlignment="1">
      <alignment horizontal="right"/>
    </xf>
    <xf numFmtId="44" fontId="0" fillId="0" borderId="22" xfId="42" applyFont="1" applyBorder="1"/>
    <xf numFmtId="44" fontId="0" fillId="0" borderId="22" xfId="0" applyNumberFormat="1" applyBorder="1"/>
    <xf numFmtId="0" fontId="0" fillId="0" borderId="22" xfId="0" applyBorder="1"/>
    <xf numFmtId="0" fontId="18" fillId="0" borderId="22" xfId="0" applyFont="1" applyBorder="1" applyAlignment="1">
      <alignment wrapText="1"/>
    </xf>
    <xf numFmtId="14" fontId="0" fillId="0" borderId="23" xfId="0" applyNumberFormat="1" applyBorder="1"/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aluta" xfId="42" builtinId="4"/>
    <cellStyle name="Vnos" xfId="9" builtinId="20" customBuiltin="1"/>
    <cellStyle name="Vsota" xfId="17" builtinId="25" customBuiltin="1"/>
  </cellStyles>
  <dxfs count="17"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M159" totalsRowShown="0" headerRowDxfId="16" headerRowBorderDxfId="15" tableBorderDxfId="14" totalsRowBorderDxfId="13">
  <autoFilter ref="A1:M159" xr:uid="{00000000-0009-0000-0100-000002000000}"/>
  <tableColumns count="13">
    <tableColumn id="1" xr3:uid="{00000000-0010-0000-0000-000001000000}" name="št." dataDxfId="12"/>
    <tableColumn id="13" xr3:uid="{00000000-0010-0000-0000-00000D000000}" name="Št. Operacije" dataDxfId="11"/>
    <tableColumn id="2" xr3:uid="{00000000-0010-0000-0000-000002000000}" name="Ime upravičenca" dataDxfId="10"/>
    <tableColumn id="3" xr3:uid="{00000000-0010-0000-0000-000003000000}" name="Ime operacije" dataDxfId="9"/>
    <tableColumn id="4" xr3:uid="{00000000-0010-0000-0000-000004000000}" name="Povzetek operacije" dataDxfId="8"/>
    <tableColumn id="5" xr3:uid="{00000000-0010-0000-0000-000005000000}" name="Datum začetka" dataDxfId="7"/>
    <tableColumn id="6" xr3:uid="{00000000-0010-0000-0000-000006000000}" name="Datum zaključka" dataDxfId="6"/>
    <tableColumn id="7" xr3:uid="{00000000-0010-0000-0000-000007000000}" name="Skupni upravičeni izdatki" dataDxfId="5" dataCellStyle="Valuta"/>
    <tableColumn id="8" xr3:uid="{00000000-0010-0000-0000-000008000000}" name="Sofinanciranje unije po PO" dataDxfId="4">
      <calculatedColumnFormula>SUM(H2*80%)</calculatedColumnFormula>
    </tableColumn>
    <tableColumn id="9" xr3:uid="{00000000-0010-0000-0000-000009000000}" name="Poštna številka" dataDxfId="3"/>
    <tableColumn id="10" xr3:uid="{00000000-0010-0000-0000-00000A000000}" name="Država" dataDxfId="2"/>
    <tableColumn id="11" xr3:uid="{00000000-0010-0000-0000-00000B000000}" name="Ime kategorije ukrepa" dataDxfId="1"/>
    <tableColumn id="12" xr3:uid="{00000000-0010-0000-0000-00000C000000}" name="Datum posodobitve tabel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"/>
  <sheetViews>
    <sheetView tabSelected="1" zoomScale="120" zoomScaleNormal="120" workbookViewId="0">
      <selection activeCell="F54" sqref="F54"/>
    </sheetView>
  </sheetViews>
  <sheetFormatPr defaultRowHeight="15" x14ac:dyDescent="0.25"/>
  <cols>
    <col min="1" max="1" width="5.7109375" customWidth="1"/>
    <col min="2" max="2" width="13.85546875" style="11" customWidth="1"/>
    <col min="3" max="3" width="20.5703125" style="1" customWidth="1"/>
    <col min="4" max="4" width="21.42578125" customWidth="1"/>
    <col min="5" max="5" width="20.28515625" customWidth="1"/>
    <col min="6" max="6" width="12" customWidth="1"/>
    <col min="7" max="7" width="13.5703125" customWidth="1"/>
    <col min="8" max="8" width="16.5703125" customWidth="1"/>
    <col min="9" max="9" width="18" customWidth="1"/>
    <col min="10" max="11" width="16.7109375" customWidth="1"/>
    <col min="12" max="12" width="34.28515625" customWidth="1"/>
    <col min="13" max="13" width="15.140625" customWidth="1"/>
  </cols>
  <sheetData>
    <row r="1" spans="1:13" ht="45.75" thickBot="1" x14ac:dyDescent="0.3">
      <c r="A1" s="39" t="s">
        <v>0</v>
      </c>
      <c r="B1" s="40" t="s">
        <v>23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  <c r="J1" s="40" t="s">
        <v>8</v>
      </c>
      <c r="K1" s="40" t="s">
        <v>9</v>
      </c>
      <c r="L1" s="40" t="s">
        <v>10</v>
      </c>
      <c r="M1" s="41" t="s">
        <v>11</v>
      </c>
    </row>
    <row r="2" spans="1:13" ht="45.75" x14ac:dyDescent="0.25">
      <c r="A2" s="42" t="s">
        <v>12</v>
      </c>
      <c r="B2" s="43" t="s">
        <v>24</v>
      </c>
      <c r="C2" s="44" t="s">
        <v>34</v>
      </c>
      <c r="D2" s="45" t="s">
        <v>33</v>
      </c>
      <c r="E2" s="45" t="s">
        <v>33</v>
      </c>
      <c r="F2" s="46">
        <v>42675</v>
      </c>
      <c r="G2" s="46">
        <v>43951</v>
      </c>
      <c r="H2" s="47">
        <v>5950570.9100000001</v>
      </c>
      <c r="I2" s="48">
        <f t="shared" ref="I2:I31" si="0">SUM(H2*80%)</f>
        <v>4760456.7280000001</v>
      </c>
      <c r="J2" s="49">
        <v>1000</v>
      </c>
      <c r="K2" s="49" t="s">
        <v>22</v>
      </c>
      <c r="L2" s="50" t="s">
        <v>21</v>
      </c>
      <c r="M2" s="51">
        <v>42704</v>
      </c>
    </row>
    <row r="3" spans="1:13" ht="45.75" x14ac:dyDescent="0.25">
      <c r="A3" s="52" t="s">
        <v>13</v>
      </c>
      <c r="B3" s="12" t="s">
        <v>25</v>
      </c>
      <c r="C3" s="13" t="s">
        <v>36</v>
      </c>
      <c r="D3" s="14" t="s">
        <v>35</v>
      </c>
      <c r="E3" s="14" t="s">
        <v>35</v>
      </c>
      <c r="F3" s="15">
        <v>42614</v>
      </c>
      <c r="G3" s="15">
        <v>42579</v>
      </c>
      <c r="H3" s="16">
        <v>5892004.6299999999</v>
      </c>
      <c r="I3" s="17">
        <f t="shared" si="0"/>
        <v>4713603.7039999999</v>
      </c>
      <c r="J3" s="18">
        <v>5290</v>
      </c>
      <c r="K3" s="18" t="s">
        <v>22</v>
      </c>
      <c r="L3" s="19" t="s">
        <v>21</v>
      </c>
      <c r="M3" s="53">
        <v>42704</v>
      </c>
    </row>
    <row r="4" spans="1:13" ht="51.75" x14ac:dyDescent="0.25">
      <c r="A4" s="52" t="s">
        <v>14</v>
      </c>
      <c r="B4" s="12" t="s">
        <v>26</v>
      </c>
      <c r="C4" s="13" t="s">
        <v>37</v>
      </c>
      <c r="D4" s="14" t="s">
        <v>38</v>
      </c>
      <c r="E4" s="14" t="s">
        <v>38</v>
      </c>
      <c r="F4" s="15">
        <v>42558</v>
      </c>
      <c r="G4" s="15">
        <v>44012</v>
      </c>
      <c r="H4" s="16">
        <v>5972371.6299999999</v>
      </c>
      <c r="I4" s="17">
        <f t="shared" si="0"/>
        <v>4777897.3040000005</v>
      </c>
      <c r="J4" s="18">
        <v>5270</v>
      </c>
      <c r="K4" s="18" t="s">
        <v>22</v>
      </c>
      <c r="L4" s="19" t="s">
        <v>21</v>
      </c>
      <c r="M4" s="53">
        <v>42704</v>
      </c>
    </row>
    <row r="5" spans="1:13" ht="45.75" x14ac:dyDescent="0.25">
      <c r="A5" s="52" t="s">
        <v>15</v>
      </c>
      <c r="B5" s="12" t="s">
        <v>27</v>
      </c>
      <c r="C5" s="13" t="s">
        <v>39</v>
      </c>
      <c r="D5" s="14" t="s">
        <v>40</v>
      </c>
      <c r="E5" s="14" t="s">
        <v>40</v>
      </c>
      <c r="F5" s="15">
        <v>42614</v>
      </c>
      <c r="G5" s="15">
        <v>43524</v>
      </c>
      <c r="H5" s="16">
        <v>5913345.1200000001</v>
      </c>
      <c r="I5" s="17">
        <f t="shared" si="0"/>
        <v>4730676.0959999999</v>
      </c>
      <c r="J5" s="18">
        <v>8210</v>
      </c>
      <c r="K5" s="18" t="s">
        <v>22</v>
      </c>
      <c r="L5" s="19" t="s">
        <v>21</v>
      </c>
      <c r="M5" s="53">
        <v>42704</v>
      </c>
    </row>
    <row r="6" spans="1:13" ht="60.75" x14ac:dyDescent="0.25">
      <c r="A6" s="52" t="s">
        <v>16</v>
      </c>
      <c r="B6" s="12" t="s">
        <v>28</v>
      </c>
      <c r="C6" s="13" t="s">
        <v>131</v>
      </c>
      <c r="D6" s="14" t="s">
        <v>41</v>
      </c>
      <c r="E6" s="14" t="s">
        <v>41</v>
      </c>
      <c r="F6" s="15">
        <v>42614</v>
      </c>
      <c r="G6" s="15">
        <v>44012</v>
      </c>
      <c r="H6" s="16">
        <v>5950874.5800000001</v>
      </c>
      <c r="I6" s="17">
        <f t="shared" si="0"/>
        <v>4760699.6639999999</v>
      </c>
      <c r="J6" s="18">
        <v>1000</v>
      </c>
      <c r="K6" s="18" t="s">
        <v>22</v>
      </c>
      <c r="L6" s="19" t="s">
        <v>21</v>
      </c>
      <c r="M6" s="53">
        <v>42704</v>
      </c>
    </row>
    <row r="7" spans="1:13" ht="45.75" x14ac:dyDescent="0.25">
      <c r="A7" s="52" t="s">
        <v>17</v>
      </c>
      <c r="B7" s="12" t="s">
        <v>29</v>
      </c>
      <c r="C7" s="13" t="s">
        <v>43</v>
      </c>
      <c r="D7" s="14" t="s">
        <v>42</v>
      </c>
      <c r="E7" s="14" t="s">
        <v>42</v>
      </c>
      <c r="F7" s="15">
        <v>42614</v>
      </c>
      <c r="G7" s="15">
        <v>44012</v>
      </c>
      <c r="H7" s="16">
        <v>5992204.9100000001</v>
      </c>
      <c r="I7" s="17">
        <f t="shared" si="0"/>
        <v>4793763.9280000003</v>
      </c>
      <c r="J7" s="18">
        <v>1000</v>
      </c>
      <c r="K7" s="18" t="s">
        <v>22</v>
      </c>
      <c r="L7" s="19" t="s">
        <v>21</v>
      </c>
      <c r="M7" s="53">
        <v>42704</v>
      </c>
    </row>
    <row r="8" spans="1:13" ht="48.75" x14ac:dyDescent="0.25">
      <c r="A8" s="52" t="s">
        <v>18</v>
      </c>
      <c r="B8" s="12" t="s">
        <v>30</v>
      </c>
      <c r="C8" s="13" t="s">
        <v>45</v>
      </c>
      <c r="D8" s="14" t="s">
        <v>44</v>
      </c>
      <c r="E8" s="14" t="s">
        <v>44</v>
      </c>
      <c r="F8" s="15">
        <v>42614</v>
      </c>
      <c r="G8" s="15">
        <v>43524</v>
      </c>
      <c r="H8" s="16">
        <v>5985279.3200000003</v>
      </c>
      <c r="I8" s="17">
        <f t="shared" si="0"/>
        <v>4788223.4560000002</v>
      </c>
      <c r="J8" s="18">
        <v>3320</v>
      </c>
      <c r="K8" s="18" t="s">
        <v>22</v>
      </c>
      <c r="L8" s="19" t="s">
        <v>21</v>
      </c>
      <c r="M8" s="53">
        <v>42704</v>
      </c>
    </row>
    <row r="9" spans="1:13" ht="45.75" x14ac:dyDescent="0.25">
      <c r="A9" s="52" t="s">
        <v>19</v>
      </c>
      <c r="B9" s="12" t="s">
        <v>31</v>
      </c>
      <c r="C9" s="13" t="s">
        <v>132</v>
      </c>
      <c r="D9" s="14" t="s">
        <v>46</v>
      </c>
      <c r="E9" s="14" t="s">
        <v>46</v>
      </c>
      <c r="F9" s="15">
        <v>42583</v>
      </c>
      <c r="G9" s="15">
        <v>43677</v>
      </c>
      <c r="H9" s="16">
        <v>5947941.5800000001</v>
      </c>
      <c r="I9" s="17">
        <f t="shared" si="0"/>
        <v>4758353.2640000004</v>
      </c>
      <c r="J9" s="18">
        <v>1000</v>
      </c>
      <c r="K9" s="18" t="s">
        <v>22</v>
      </c>
      <c r="L9" s="19" t="s">
        <v>21</v>
      </c>
      <c r="M9" s="53">
        <v>42704</v>
      </c>
    </row>
    <row r="10" spans="1:13" ht="45.75" x14ac:dyDescent="0.25">
      <c r="A10" s="52" t="s">
        <v>20</v>
      </c>
      <c r="B10" s="12" t="s">
        <v>32</v>
      </c>
      <c r="C10" s="13" t="s">
        <v>48</v>
      </c>
      <c r="D10" s="14" t="s">
        <v>47</v>
      </c>
      <c r="E10" s="14" t="s">
        <v>47</v>
      </c>
      <c r="F10" s="15">
        <v>42583</v>
      </c>
      <c r="G10" s="15">
        <v>43677</v>
      </c>
      <c r="H10" s="16">
        <v>5991172.9199999999</v>
      </c>
      <c r="I10" s="17">
        <f t="shared" si="0"/>
        <v>4792938.3360000001</v>
      </c>
      <c r="J10" s="18">
        <v>1000</v>
      </c>
      <c r="K10" s="18" t="s">
        <v>22</v>
      </c>
      <c r="L10" s="19" t="s">
        <v>21</v>
      </c>
      <c r="M10" s="53">
        <v>42704</v>
      </c>
    </row>
    <row r="11" spans="1:13" ht="45.75" x14ac:dyDescent="0.25">
      <c r="A11" s="52" t="s">
        <v>98</v>
      </c>
      <c r="B11" s="12" t="s">
        <v>51</v>
      </c>
      <c r="C11" s="24" t="s">
        <v>49</v>
      </c>
      <c r="D11" s="25" t="s">
        <v>50</v>
      </c>
      <c r="E11" s="25" t="s">
        <v>50</v>
      </c>
      <c r="F11" s="15">
        <v>42887</v>
      </c>
      <c r="G11" s="15">
        <v>43982</v>
      </c>
      <c r="H11" s="16">
        <v>146520</v>
      </c>
      <c r="I11" s="17">
        <f t="shared" si="0"/>
        <v>117216</v>
      </c>
      <c r="J11" s="18">
        <v>2000</v>
      </c>
      <c r="K11" s="18" t="s">
        <v>22</v>
      </c>
      <c r="L11" s="19" t="s">
        <v>21</v>
      </c>
      <c r="M11" s="53">
        <v>42977</v>
      </c>
    </row>
    <row r="12" spans="1:13" ht="45.75" x14ac:dyDescent="0.25">
      <c r="A12" s="52" t="s">
        <v>99</v>
      </c>
      <c r="B12" s="12" t="s">
        <v>52</v>
      </c>
      <c r="C12" s="24" t="s">
        <v>53</v>
      </c>
      <c r="D12" s="25" t="s">
        <v>50</v>
      </c>
      <c r="E12" s="25" t="s">
        <v>50</v>
      </c>
      <c r="F12" s="15">
        <v>42887</v>
      </c>
      <c r="G12" s="15">
        <v>43982</v>
      </c>
      <c r="H12" s="16">
        <v>146520</v>
      </c>
      <c r="I12" s="17">
        <f t="shared" si="0"/>
        <v>117216</v>
      </c>
      <c r="J12" s="18">
        <v>2000</v>
      </c>
      <c r="K12" s="18" t="s">
        <v>22</v>
      </c>
      <c r="L12" s="19" t="s">
        <v>21</v>
      </c>
      <c r="M12" s="53">
        <v>42977</v>
      </c>
    </row>
    <row r="13" spans="1:13" ht="45.75" x14ac:dyDescent="0.25">
      <c r="A13" s="52" t="s">
        <v>100</v>
      </c>
      <c r="B13" s="12" t="s">
        <v>55</v>
      </c>
      <c r="C13" s="24" t="s">
        <v>54</v>
      </c>
      <c r="D13" s="25" t="s">
        <v>50</v>
      </c>
      <c r="E13" s="25" t="s">
        <v>50</v>
      </c>
      <c r="F13" s="15">
        <v>42887</v>
      </c>
      <c r="G13" s="15">
        <v>43982</v>
      </c>
      <c r="H13" s="16">
        <v>146520</v>
      </c>
      <c r="I13" s="17">
        <f t="shared" si="0"/>
        <v>117216</v>
      </c>
      <c r="J13" s="18">
        <v>2000</v>
      </c>
      <c r="K13" s="18" t="s">
        <v>22</v>
      </c>
      <c r="L13" s="19" t="s">
        <v>21</v>
      </c>
      <c r="M13" s="53">
        <v>42977</v>
      </c>
    </row>
    <row r="14" spans="1:13" ht="45.75" x14ac:dyDescent="0.25">
      <c r="A14" s="52" t="s">
        <v>101</v>
      </c>
      <c r="B14" s="12" t="s">
        <v>56</v>
      </c>
      <c r="C14" s="24" t="s">
        <v>53</v>
      </c>
      <c r="D14" s="25" t="s">
        <v>50</v>
      </c>
      <c r="E14" s="25" t="s">
        <v>50</v>
      </c>
      <c r="F14" s="15">
        <v>42887</v>
      </c>
      <c r="G14" s="15">
        <v>43982</v>
      </c>
      <c r="H14" s="16">
        <v>146520</v>
      </c>
      <c r="I14" s="17">
        <f t="shared" si="0"/>
        <v>117216</v>
      </c>
      <c r="J14" s="18">
        <v>2000</v>
      </c>
      <c r="K14" s="18" t="s">
        <v>22</v>
      </c>
      <c r="L14" s="19" t="s">
        <v>21</v>
      </c>
      <c r="M14" s="53">
        <v>42977</v>
      </c>
    </row>
    <row r="15" spans="1:13" ht="45.75" x14ac:dyDescent="0.25">
      <c r="A15" s="52" t="s">
        <v>102</v>
      </c>
      <c r="B15" s="12" t="s">
        <v>57</v>
      </c>
      <c r="C15" s="13" t="s">
        <v>133</v>
      </c>
      <c r="D15" s="25" t="s">
        <v>50</v>
      </c>
      <c r="E15" s="25" t="s">
        <v>50</v>
      </c>
      <c r="F15" s="15">
        <v>42887</v>
      </c>
      <c r="G15" s="15">
        <v>43982</v>
      </c>
      <c r="H15" s="16">
        <v>146520</v>
      </c>
      <c r="I15" s="17">
        <f t="shared" si="0"/>
        <v>117216</v>
      </c>
      <c r="J15" s="18">
        <v>5000</v>
      </c>
      <c r="K15" s="18" t="s">
        <v>22</v>
      </c>
      <c r="L15" s="19" t="s">
        <v>21</v>
      </c>
      <c r="M15" s="53">
        <v>42977</v>
      </c>
    </row>
    <row r="16" spans="1:13" ht="45.75" x14ac:dyDescent="0.25">
      <c r="A16" s="52" t="s">
        <v>103</v>
      </c>
      <c r="B16" s="12" t="s">
        <v>58</v>
      </c>
      <c r="C16" s="13" t="s">
        <v>133</v>
      </c>
      <c r="D16" s="25" t="s">
        <v>50</v>
      </c>
      <c r="E16" s="25" t="s">
        <v>50</v>
      </c>
      <c r="F16" s="15">
        <v>42887</v>
      </c>
      <c r="G16" s="15">
        <v>43982</v>
      </c>
      <c r="H16" s="16">
        <v>146520</v>
      </c>
      <c r="I16" s="17">
        <f t="shared" si="0"/>
        <v>117216</v>
      </c>
      <c r="J16" s="18">
        <v>5000</v>
      </c>
      <c r="K16" s="18" t="s">
        <v>22</v>
      </c>
      <c r="L16" s="19" t="s">
        <v>21</v>
      </c>
      <c r="M16" s="53">
        <v>42977</v>
      </c>
    </row>
    <row r="17" spans="1:13" ht="45.75" x14ac:dyDescent="0.25">
      <c r="A17" s="52" t="s">
        <v>104</v>
      </c>
      <c r="B17" s="12" t="s">
        <v>59</v>
      </c>
      <c r="C17" s="13" t="s">
        <v>133</v>
      </c>
      <c r="D17" s="25" t="s">
        <v>50</v>
      </c>
      <c r="E17" s="25" t="s">
        <v>50</v>
      </c>
      <c r="F17" s="15">
        <v>42887</v>
      </c>
      <c r="G17" s="15">
        <v>43982</v>
      </c>
      <c r="H17" s="16">
        <v>146520</v>
      </c>
      <c r="I17" s="17">
        <f t="shared" si="0"/>
        <v>117216</v>
      </c>
      <c r="J17" s="18">
        <v>5000</v>
      </c>
      <c r="K17" s="18" t="s">
        <v>22</v>
      </c>
      <c r="L17" s="19" t="s">
        <v>21</v>
      </c>
      <c r="M17" s="53">
        <v>42977</v>
      </c>
    </row>
    <row r="18" spans="1:13" ht="45.75" x14ac:dyDescent="0.25">
      <c r="A18" s="52" t="s">
        <v>105</v>
      </c>
      <c r="B18" s="12" t="s">
        <v>60</v>
      </c>
      <c r="C18" s="13" t="s">
        <v>134</v>
      </c>
      <c r="D18" s="25" t="s">
        <v>50</v>
      </c>
      <c r="E18" s="25" t="s">
        <v>50</v>
      </c>
      <c r="F18" s="15">
        <v>42887</v>
      </c>
      <c r="G18" s="15">
        <v>43982</v>
      </c>
      <c r="H18" s="16">
        <v>146520</v>
      </c>
      <c r="I18" s="17">
        <f t="shared" si="0"/>
        <v>117216</v>
      </c>
      <c r="J18" s="18">
        <v>1000</v>
      </c>
      <c r="K18" s="18" t="s">
        <v>22</v>
      </c>
      <c r="L18" s="19" t="s">
        <v>21</v>
      </c>
      <c r="M18" s="53">
        <v>42977</v>
      </c>
    </row>
    <row r="19" spans="1:13" ht="45.75" x14ac:dyDescent="0.25">
      <c r="A19" s="52" t="s">
        <v>106</v>
      </c>
      <c r="B19" s="12" t="s">
        <v>61</v>
      </c>
      <c r="C19" s="24" t="s">
        <v>62</v>
      </c>
      <c r="D19" s="25" t="s">
        <v>50</v>
      </c>
      <c r="E19" s="25" t="s">
        <v>50</v>
      </c>
      <c r="F19" s="15">
        <v>42887</v>
      </c>
      <c r="G19" s="15">
        <v>43982</v>
      </c>
      <c r="H19" s="16">
        <v>146520</v>
      </c>
      <c r="I19" s="17">
        <f t="shared" si="0"/>
        <v>117216</v>
      </c>
      <c r="J19" s="18">
        <v>1000</v>
      </c>
      <c r="K19" s="18" t="s">
        <v>22</v>
      </c>
      <c r="L19" s="19" t="s">
        <v>21</v>
      </c>
      <c r="M19" s="53">
        <v>42977</v>
      </c>
    </row>
    <row r="20" spans="1:13" ht="45.75" x14ac:dyDescent="0.25">
      <c r="A20" s="52" t="s">
        <v>107</v>
      </c>
      <c r="B20" s="12" t="s">
        <v>63</v>
      </c>
      <c r="C20" s="24" t="s">
        <v>135</v>
      </c>
      <c r="D20" s="25" t="s">
        <v>50</v>
      </c>
      <c r="E20" s="25" t="s">
        <v>50</v>
      </c>
      <c r="F20" s="15">
        <v>42887</v>
      </c>
      <c r="G20" s="15">
        <v>43982</v>
      </c>
      <c r="H20" s="16">
        <v>146520</v>
      </c>
      <c r="I20" s="17">
        <f t="shared" si="0"/>
        <v>117216</v>
      </c>
      <c r="J20" s="18">
        <v>1000</v>
      </c>
      <c r="K20" s="18" t="s">
        <v>22</v>
      </c>
      <c r="L20" s="19" t="s">
        <v>21</v>
      </c>
      <c r="M20" s="53">
        <v>42977</v>
      </c>
    </row>
    <row r="21" spans="1:13" ht="45.75" x14ac:dyDescent="0.25">
      <c r="A21" s="52" t="s">
        <v>108</v>
      </c>
      <c r="B21" s="12" t="s">
        <v>64</v>
      </c>
      <c r="C21" s="24" t="s">
        <v>65</v>
      </c>
      <c r="D21" s="25" t="s">
        <v>50</v>
      </c>
      <c r="E21" s="25" t="s">
        <v>50</v>
      </c>
      <c r="F21" s="15">
        <v>42887</v>
      </c>
      <c r="G21" s="15">
        <v>43982</v>
      </c>
      <c r="H21" s="16">
        <v>146520</v>
      </c>
      <c r="I21" s="17">
        <f t="shared" si="0"/>
        <v>117216</v>
      </c>
      <c r="J21" s="18">
        <v>1000</v>
      </c>
      <c r="K21" s="18" t="s">
        <v>22</v>
      </c>
      <c r="L21" s="19" t="s">
        <v>21</v>
      </c>
      <c r="M21" s="53">
        <v>42977</v>
      </c>
    </row>
    <row r="22" spans="1:13" ht="45.75" x14ac:dyDescent="0.25">
      <c r="A22" s="52" t="s">
        <v>109</v>
      </c>
      <c r="B22" s="12" t="s">
        <v>66</v>
      </c>
      <c r="C22" s="24" t="s">
        <v>65</v>
      </c>
      <c r="D22" s="25" t="s">
        <v>50</v>
      </c>
      <c r="E22" s="25" t="s">
        <v>50</v>
      </c>
      <c r="F22" s="15">
        <v>42887</v>
      </c>
      <c r="G22" s="15">
        <v>43982</v>
      </c>
      <c r="H22" s="16">
        <v>146520</v>
      </c>
      <c r="I22" s="17">
        <f t="shared" si="0"/>
        <v>117216</v>
      </c>
      <c r="J22" s="18">
        <v>1000</v>
      </c>
      <c r="K22" s="18" t="s">
        <v>22</v>
      </c>
      <c r="L22" s="19" t="s">
        <v>21</v>
      </c>
      <c r="M22" s="53">
        <v>42977</v>
      </c>
    </row>
    <row r="23" spans="1:13" ht="45.75" x14ac:dyDescent="0.25">
      <c r="A23" s="52" t="s">
        <v>110</v>
      </c>
      <c r="B23" s="12" t="s">
        <v>67</v>
      </c>
      <c r="C23" s="24" t="s">
        <v>65</v>
      </c>
      <c r="D23" s="25" t="s">
        <v>50</v>
      </c>
      <c r="E23" s="25" t="s">
        <v>50</v>
      </c>
      <c r="F23" s="15">
        <v>42887</v>
      </c>
      <c r="G23" s="15">
        <v>43982</v>
      </c>
      <c r="H23" s="16">
        <v>146520</v>
      </c>
      <c r="I23" s="17">
        <f t="shared" si="0"/>
        <v>117216</v>
      </c>
      <c r="J23" s="18">
        <v>1000</v>
      </c>
      <c r="K23" s="18" t="s">
        <v>22</v>
      </c>
      <c r="L23" s="19" t="s">
        <v>21</v>
      </c>
      <c r="M23" s="53">
        <v>42977</v>
      </c>
    </row>
    <row r="24" spans="1:13" ht="45.75" x14ac:dyDescent="0.25">
      <c r="A24" s="52" t="s">
        <v>111</v>
      </c>
      <c r="B24" s="12" t="s">
        <v>68</v>
      </c>
      <c r="C24" s="24" t="s">
        <v>65</v>
      </c>
      <c r="D24" s="25" t="s">
        <v>50</v>
      </c>
      <c r="E24" s="25" t="s">
        <v>50</v>
      </c>
      <c r="F24" s="15">
        <v>42887</v>
      </c>
      <c r="G24" s="15">
        <v>43982</v>
      </c>
      <c r="H24" s="16">
        <v>146520</v>
      </c>
      <c r="I24" s="17">
        <f t="shared" si="0"/>
        <v>117216</v>
      </c>
      <c r="J24" s="18">
        <v>1000</v>
      </c>
      <c r="K24" s="18" t="s">
        <v>22</v>
      </c>
      <c r="L24" s="19" t="s">
        <v>21</v>
      </c>
      <c r="M24" s="53">
        <v>42977</v>
      </c>
    </row>
    <row r="25" spans="1:13" ht="45.75" x14ac:dyDescent="0.25">
      <c r="A25" s="52" t="s">
        <v>112</v>
      </c>
      <c r="B25" s="12" t="s">
        <v>69</v>
      </c>
      <c r="C25" s="24" t="s">
        <v>136</v>
      </c>
      <c r="D25" s="25" t="s">
        <v>50</v>
      </c>
      <c r="E25" s="25" t="s">
        <v>50</v>
      </c>
      <c r="F25" s="15">
        <v>42887</v>
      </c>
      <c r="G25" s="15">
        <v>43982</v>
      </c>
      <c r="H25" s="16">
        <v>146520</v>
      </c>
      <c r="I25" s="17">
        <f t="shared" si="0"/>
        <v>117216</v>
      </c>
      <c r="J25" s="18">
        <v>1000</v>
      </c>
      <c r="K25" s="18" t="s">
        <v>22</v>
      </c>
      <c r="L25" s="19" t="s">
        <v>21</v>
      </c>
      <c r="M25" s="53">
        <v>42977</v>
      </c>
    </row>
    <row r="26" spans="1:13" ht="45.75" x14ac:dyDescent="0.25">
      <c r="A26" s="52" t="s">
        <v>113</v>
      </c>
      <c r="B26" s="12" t="s">
        <v>70</v>
      </c>
      <c r="C26" s="24" t="s">
        <v>136</v>
      </c>
      <c r="D26" s="25" t="s">
        <v>50</v>
      </c>
      <c r="E26" s="25" t="s">
        <v>50</v>
      </c>
      <c r="F26" s="15">
        <v>42887</v>
      </c>
      <c r="G26" s="15">
        <v>43982</v>
      </c>
      <c r="H26" s="16">
        <v>146520</v>
      </c>
      <c r="I26" s="17">
        <f t="shared" si="0"/>
        <v>117216</v>
      </c>
      <c r="J26" s="18">
        <v>1000</v>
      </c>
      <c r="K26" s="18" t="s">
        <v>22</v>
      </c>
      <c r="L26" s="19" t="s">
        <v>21</v>
      </c>
      <c r="M26" s="53">
        <v>42977</v>
      </c>
    </row>
    <row r="27" spans="1:13" ht="45.75" x14ac:dyDescent="0.25">
      <c r="A27" s="52" t="s">
        <v>114</v>
      </c>
      <c r="B27" s="12" t="s">
        <v>71</v>
      </c>
      <c r="C27" s="24" t="s">
        <v>136</v>
      </c>
      <c r="D27" s="25" t="s">
        <v>50</v>
      </c>
      <c r="E27" s="25" t="s">
        <v>50</v>
      </c>
      <c r="F27" s="15">
        <v>42887</v>
      </c>
      <c r="G27" s="15">
        <v>43982</v>
      </c>
      <c r="H27" s="16">
        <v>146520</v>
      </c>
      <c r="I27" s="17">
        <f t="shared" si="0"/>
        <v>117216</v>
      </c>
      <c r="J27" s="18">
        <v>1000</v>
      </c>
      <c r="K27" s="18" t="s">
        <v>22</v>
      </c>
      <c r="L27" s="19" t="s">
        <v>21</v>
      </c>
      <c r="M27" s="53">
        <v>42977</v>
      </c>
    </row>
    <row r="28" spans="1:13" ht="45.75" x14ac:dyDescent="0.25">
      <c r="A28" s="52" t="s">
        <v>115</v>
      </c>
      <c r="B28" s="12" t="s">
        <v>72</v>
      </c>
      <c r="C28" s="24" t="s">
        <v>136</v>
      </c>
      <c r="D28" s="25" t="s">
        <v>50</v>
      </c>
      <c r="E28" s="25" t="s">
        <v>50</v>
      </c>
      <c r="F28" s="15">
        <v>42887</v>
      </c>
      <c r="G28" s="15">
        <v>43982</v>
      </c>
      <c r="H28" s="16">
        <v>146520</v>
      </c>
      <c r="I28" s="17">
        <f t="shared" si="0"/>
        <v>117216</v>
      </c>
      <c r="J28" s="18">
        <v>1000</v>
      </c>
      <c r="K28" s="18" t="s">
        <v>22</v>
      </c>
      <c r="L28" s="19" t="s">
        <v>21</v>
      </c>
      <c r="M28" s="53">
        <v>42977</v>
      </c>
    </row>
    <row r="29" spans="1:13" ht="45.75" x14ac:dyDescent="0.25">
      <c r="A29" s="52" t="s">
        <v>116</v>
      </c>
      <c r="B29" s="12" t="s">
        <v>73</v>
      </c>
      <c r="C29" s="24" t="s">
        <v>136</v>
      </c>
      <c r="D29" s="25" t="s">
        <v>50</v>
      </c>
      <c r="E29" s="25" t="s">
        <v>50</v>
      </c>
      <c r="F29" s="15">
        <v>42887</v>
      </c>
      <c r="G29" s="15">
        <v>43982</v>
      </c>
      <c r="H29" s="16">
        <v>146520</v>
      </c>
      <c r="I29" s="17">
        <f t="shared" si="0"/>
        <v>117216</v>
      </c>
      <c r="J29" s="18">
        <v>1000</v>
      </c>
      <c r="K29" s="18" t="s">
        <v>22</v>
      </c>
      <c r="L29" s="19" t="s">
        <v>21</v>
      </c>
      <c r="M29" s="53">
        <v>42977</v>
      </c>
    </row>
    <row r="30" spans="1:13" ht="45.75" x14ac:dyDescent="0.25">
      <c r="A30" s="52" t="s">
        <v>117</v>
      </c>
      <c r="B30" s="12" t="s">
        <v>74</v>
      </c>
      <c r="C30" s="13" t="s">
        <v>137</v>
      </c>
      <c r="D30" s="25" t="s">
        <v>50</v>
      </c>
      <c r="E30" s="25" t="s">
        <v>50</v>
      </c>
      <c r="F30" s="15">
        <v>42887</v>
      </c>
      <c r="G30" s="15">
        <v>43982</v>
      </c>
      <c r="H30" s="16">
        <v>146520</v>
      </c>
      <c r="I30" s="17">
        <f t="shared" si="0"/>
        <v>117216</v>
      </c>
      <c r="J30" s="18">
        <v>1000</v>
      </c>
      <c r="K30" s="18" t="s">
        <v>22</v>
      </c>
      <c r="L30" s="19" t="s">
        <v>21</v>
      </c>
      <c r="M30" s="53">
        <v>42977</v>
      </c>
    </row>
    <row r="31" spans="1:13" ht="45.75" x14ac:dyDescent="0.25">
      <c r="A31" s="52" t="s">
        <v>118</v>
      </c>
      <c r="B31" s="12" t="s">
        <v>75</v>
      </c>
      <c r="C31" s="13" t="s">
        <v>137</v>
      </c>
      <c r="D31" s="25" t="s">
        <v>50</v>
      </c>
      <c r="E31" s="25" t="s">
        <v>50</v>
      </c>
      <c r="F31" s="15">
        <v>42887</v>
      </c>
      <c r="G31" s="15">
        <v>43982</v>
      </c>
      <c r="H31" s="16">
        <v>146520</v>
      </c>
      <c r="I31" s="17">
        <f t="shared" si="0"/>
        <v>117216</v>
      </c>
      <c r="J31" s="18">
        <v>1000</v>
      </c>
      <c r="K31" s="18" t="s">
        <v>22</v>
      </c>
      <c r="L31" s="19" t="s">
        <v>21</v>
      </c>
      <c r="M31" s="53">
        <v>42977</v>
      </c>
    </row>
    <row r="32" spans="1:13" ht="45.75" x14ac:dyDescent="0.25">
      <c r="A32" s="52" t="s">
        <v>119</v>
      </c>
      <c r="B32" s="12" t="s">
        <v>76</v>
      </c>
      <c r="C32" s="13" t="s">
        <v>137</v>
      </c>
      <c r="D32" s="25" t="s">
        <v>50</v>
      </c>
      <c r="E32" s="25" t="s">
        <v>50</v>
      </c>
      <c r="F32" s="15">
        <v>42887</v>
      </c>
      <c r="G32" s="15">
        <v>43982</v>
      </c>
      <c r="H32" s="16">
        <v>146520</v>
      </c>
      <c r="I32" s="17">
        <f t="shared" ref="I32:I48" si="1">SUM(H32*80%)</f>
        <v>117216</v>
      </c>
      <c r="J32" s="18">
        <v>1000</v>
      </c>
      <c r="K32" s="18" t="s">
        <v>22</v>
      </c>
      <c r="L32" s="19" t="s">
        <v>21</v>
      </c>
      <c r="M32" s="53">
        <v>42977</v>
      </c>
    </row>
    <row r="33" spans="1:13" ht="45.75" x14ac:dyDescent="0.25">
      <c r="A33" s="52" t="s">
        <v>120</v>
      </c>
      <c r="B33" s="12" t="s">
        <v>77</v>
      </c>
      <c r="C33" s="24" t="s">
        <v>78</v>
      </c>
      <c r="D33" s="25" t="s">
        <v>50</v>
      </c>
      <c r="E33" s="25" t="s">
        <v>50</v>
      </c>
      <c r="F33" s="15">
        <v>42887</v>
      </c>
      <c r="G33" s="15">
        <v>43982</v>
      </c>
      <c r="H33" s="16">
        <v>146520</v>
      </c>
      <c r="I33" s="17">
        <f t="shared" si="1"/>
        <v>117216</v>
      </c>
      <c r="J33" s="18">
        <v>1000</v>
      </c>
      <c r="K33" s="18" t="s">
        <v>22</v>
      </c>
      <c r="L33" s="19" t="s">
        <v>21</v>
      </c>
      <c r="M33" s="53">
        <v>42977</v>
      </c>
    </row>
    <row r="34" spans="1:13" ht="45.75" x14ac:dyDescent="0.25">
      <c r="A34" s="52" t="s">
        <v>121</v>
      </c>
      <c r="B34" s="12" t="s">
        <v>79</v>
      </c>
      <c r="C34" s="24" t="s">
        <v>80</v>
      </c>
      <c r="D34" s="25" t="s">
        <v>50</v>
      </c>
      <c r="E34" s="25" t="s">
        <v>50</v>
      </c>
      <c r="F34" s="15">
        <v>42887</v>
      </c>
      <c r="G34" s="15">
        <v>43982</v>
      </c>
      <c r="H34" s="16">
        <v>146520</v>
      </c>
      <c r="I34" s="17">
        <f t="shared" si="1"/>
        <v>117216</v>
      </c>
      <c r="J34" s="18">
        <v>1000</v>
      </c>
      <c r="K34" s="18" t="s">
        <v>22</v>
      </c>
      <c r="L34" s="19" t="s">
        <v>21</v>
      </c>
      <c r="M34" s="53">
        <v>42977</v>
      </c>
    </row>
    <row r="35" spans="1:13" ht="45.75" x14ac:dyDescent="0.25">
      <c r="A35" s="52" t="s">
        <v>122</v>
      </c>
      <c r="B35" s="12" t="s">
        <v>81</v>
      </c>
      <c r="C35" s="24" t="s">
        <v>82</v>
      </c>
      <c r="D35" s="25" t="s">
        <v>50</v>
      </c>
      <c r="E35" s="25" t="s">
        <v>50</v>
      </c>
      <c r="F35" s="15">
        <v>42887</v>
      </c>
      <c r="G35" s="15">
        <v>43982</v>
      </c>
      <c r="H35" s="16">
        <v>146520</v>
      </c>
      <c r="I35" s="17">
        <f t="shared" si="1"/>
        <v>117216</v>
      </c>
      <c r="J35" s="18">
        <v>1000</v>
      </c>
      <c r="K35" s="18" t="s">
        <v>22</v>
      </c>
      <c r="L35" s="19" t="s">
        <v>21</v>
      </c>
      <c r="M35" s="53">
        <v>42977</v>
      </c>
    </row>
    <row r="36" spans="1:13" ht="45.75" x14ac:dyDescent="0.25">
      <c r="A36" s="52" t="s">
        <v>123</v>
      </c>
      <c r="B36" s="12" t="s">
        <v>83</v>
      </c>
      <c r="C36" s="24" t="s">
        <v>84</v>
      </c>
      <c r="D36" s="25" t="s">
        <v>50</v>
      </c>
      <c r="E36" s="25" t="s">
        <v>50</v>
      </c>
      <c r="F36" s="15">
        <v>42887</v>
      </c>
      <c r="G36" s="15">
        <v>43982</v>
      </c>
      <c r="H36" s="16">
        <v>146520</v>
      </c>
      <c r="I36" s="17">
        <f t="shared" si="1"/>
        <v>117216</v>
      </c>
      <c r="J36" s="18">
        <v>1000</v>
      </c>
      <c r="K36" s="18" t="s">
        <v>22</v>
      </c>
      <c r="L36" s="19" t="s">
        <v>21</v>
      </c>
      <c r="M36" s="53">
        <v>42977</v>
      </c>
    </row>
    <row r="37" spans="1:13" ht="45.75" x14ac:dyDescent="0.25">
      <c r="A37" s="52" t="s">
        <v>124</v>
      </c>
      <c r="B37" s="12" t="s">
        <v>85</v>
      </c>
      <c r="C37" s="24" t="s">
        <v>86</v>
      </c>
      <c r="D37" s="25" t="s">
        <v>50</v>
      </c>
      <c r="E37" s="25" t="s">
        <v>50</v>
      </c>
      <c r="F37" s="15">
        <v>42887</v>
      </c>
      <c r="G37" s="15">
        <v>43982</v>
      </c>
      <c r="H37" s="16">
        <v>146520</v>
      </c>
      <c r="I37" s="17">
        <f t="shared" si="1"/>
        <v>117216</v>
      </c>
      <c r="J37" s="18">
        <v>1000</v>
      </c>
      <c r="K37" s="18" t="s">
        <v>22</v>
      </c>
      <c r="L37" s="19" t="s">
        <v>21</v>
      </c>
      <c r="M37" s="53">
        <v>42977</v>
      </c>
    </row>
    <row r="38" spans="1:13" ht="45.75" x14ac:dyDescent="0.25">
      <c r="A38" s="52" t="s">
        <v>125</v>
      </c>
      <c r="B38" s="12" t="s">
        <v>87</v>
      </c>
      <c r="C38" s="24" t="s">
        <v>88</v>
      </c>
      <c r="D38" s="25" t="s">
        <v>50</v>
      </c>
      <c r="E38" s="25" t="s">
        <v>50</v>
      </c>
      <c r="F38" s="15">
        <v>42887</v>
      </c>
      <c r="G38" s="15">
        <v>43982</v>
      </c>
      <c r="H38" s="16">
        <v>146520</v>
      </c>
      <c r="I38" s="17">
        <f t="shared" si="1"/>
        <v>117216</v>
      </c>
      <c r="J38" s="18">
        <v>1000</v>
      </c>
      <c r="K38" s="18" t="s">
        <v>22</v>
      </c>
      <c r="L38" s="19" t="s">
        <v>21</v>
      </c>
      <c r="M38" s="53">
        <v>42977</v>
      </c>
    </row>
    <row r="39" spans="1:13" ht="45.75" x14ac:dyDescent="0.25">
      <c r="A39" s="52" t="s">
        <v>126</v>
      </c>
      <c r="B39" s="12" t="s">
        <v>89</v>
      </c>
      <c r="C39" s="24" t="s">
        <v>368</v>
      </c>
      <c r="D39" s="25" t="s">
        <v>50</v>
      </c>
      <c r="E39" s="25" t="s">
        <v>50</v>
      </c>
      <c r="F39" s="15">
        <v>42887</v>
      </c>
      <c r="G39" s="15">
        <v>43982</v>
      </c>
      <c r="H39" s="16">
        <v>146520</v>
      </c>
      <c r="I39" s="17">
        <f t="shared" si="1"/>
        <v>117216</v>
      </c>
      <c r="J39" s="18">
        <v>1000</v>
      </c>
      <c r="K39" s="18" t="s">
        <v>22</v>
      </c>
      <c r="L39" s="19" t="s">
        <v>21</v>
      </c>
      <c r="M39" s="53">
        <v>42977</v>
      </c>
    </row>
    <row r="40" spans="1:13" ht="45.75" x14ac:dyDescent="0.25">
      <c r="A40" s="52" t="s">
        <v>130</v>
      </c>
      <c r="B40" s="12" t="s">
        <v>90</v>
      </c>
      <c r="C40" s="24" t="s">
        <v>368</v>
      </c>
      <c r="D40" s="25" t="s">
        <v>50</v>
      </c>
      <c r="E40" s="25" t="s">
        <v>50</v>
      </c>
      <c r="F40" s="15">
        <v>42887</v>
      </c>
      <c r="G40" s="15">
        <v>43982</v>
      </c>
      <c r="H40" s="16">
        <v>146520</v>
      </c>
      <c r="I40" s="17">
        <f t="shared" si="1"/>
        <v>117216</v>
      </c>
      <c r="J40" s="18">
        <v>1000</v>
      </c>
      <c r="K40" s="18" t="s">
        <v>22</v>
      </c>
      <c r="L40" s="19" t="s">
        <v>21</v>
      </c>
      <c r="M40" s="53">
        <v>42977</v>
      </c>
    </row>
    <row r="41" spans="1:13" ht="45.75" x14ac:dyDescent="0.25">
      <c r="A41" s="52" t="s">
        <v>142</v>
      </c>
      <c r="B41" s="12" t="s">
        <v>91</v>
      </c>
      <c r="C41" s="24" t="s">
        <v>368</v>
      </c>
      <c r="D41" s="25" t="s">
        <v>50</v>
      </c>
      <c r="E41" s="25" t="s">
        <v>50</v>
      </c>
      <c r="F41" s="15">
        <v>42887</v>
      </c>
      <c r="G41" s="15">
        <v>43982</v>
      </c>
      <c r="H41" s="16">
        <v>146520</v>
      </c>
      <c r="I41" s="17">
        <f t="shared" si="1"/>
        <v>117216</v>
      </c>
      <c r="J41" s="18">
        <v>1000</v>
      </c>
      <c r="K41" s="18" t="s">
        <v>22</v>
      </c>
      <c r="L41" s="19" t="s">
        <v>21</v>
      </c>
      <c r="M41" s="53">
        <v>42977</v>
      </c>
    </row>
    <row r="42" spans="1:13" ht="45.75" x14ac:dyDescent="0.25">
      <c r="A42" s="52" t="s">
        <v>168</v>
      </c>
      <c r="B42" s="12" t="s">
        <v>92</v>
      </c>
      <c r="C42" s="24" t="s">
        <v>368</v>
      </c>
      <c r="D42" s="25" t="s">
        <v>50</v>
      </c>
      <c r="E42" s="25" t="s">
        <v>50</v>
      </c>
      <c r="F42" s="15">
        <v>42887</v>
      </c>
      <c r="G42" s="15">
        <v>43982</v>
      </c>
      <c r="H42" s="16">
        <v>146520</v>
      </c>
      <c r="I42" s="17">
        <f t="shared" si="1"/>
        <v>117216</v>
      </c>
      <c r="J42" s="18">
        <v>1000</v>
      </c>
      <c r="K42" s="18" t="s">
        <v>22</v>
      </c>
      <c r="L42" s="19" t="s">
        <v>21</v>
      </c>
      <c r="M42" s="53">
        <v>42977</v>
      </c>
    </row>
    <row r="43" spans="1:13" ht="45.75" x14ac:dyDescent="0.25">
      <c r="A43" s="52" t="s">
        <v>169</v>
      </c>
      <c r="B43" s="12" t="s">
        <v>93</v>
      </c>
      <c r="C43" s="24" t="s">
        <v>94</v>
      </c>
      <c r="D43" s="25" t="s">
        <v>50</v>
      </c>
      <c r="E43" s="25" t="s">
        <v>50</v>
      </c>
      <c r="F43" s="15">
        <v>42887</v>
      </c>
      <c r="G43" s="15">
        <v>43982</v>
      </c>
      <c r="H43" s="16">
        <v>146520</v>
      </c>
      <c r="I43" s="17">
        <f t="shared" si="1"/>
        <v>117216</v>
      </c>
      <c r="J43" s="18">
        <v>1000</v>
      </c>
      <c r="K43" s="18" t="s">
        <v>22</v>
      </c>
      <c r="L43" s="19" t="s">
        <v>21</v>
      </c>
      <c r="M43" s="53">
        <v>42977</v>
      </c>
    </row>
    <row r="44" spans="1:13" ht="45.75" x14ac:dyDescent="0.25">
      <c r="A44" s="52" t="s">
        <v>170</v>
      </c>
      <c r="B44" s="12" t="s">
        <v>95</v>
      </c>
      <c r="C44" s="24" t="s">
        <v>94</v>
      </c>
      <c r="D44" s="25" t="s">
        <v>50</v>
      </c>
      <c r="E44" s="25" t="s">
        <v>50</v>
      </c>
      <c r="F44" s="15">
        <v>42887</v>
      </c>
      <c r="G44" s="15">
        <v>43982</v>
      </c>
      <c r="H44" s="16">
        <v>146520</v>
      </c>
      <c r="I44" s="17">
        <f t="shared" si="1"/>
        <v>117216</v>
      </c>
      <c r="J44" s="18">
        <v>1000</v>
      </c>
      <c r="K44" s="18" t="s">
        <v>22</v>
      </c>
      <c r="L44" s="19" t="s">
        <v>21</v>
      </c>
      <c r="M44" s="53">
        <v>42977</v>
      </c>
    </row>
    <row r="45" spans="1:13" ht="45.75" x14ac:dyDescent="0.25">
      <c r="A45" s="52" t="s">
        <v>171</v>
      </c>
      <c r="B45" s="12" t="s">
        <v>96</v>
      </c>
      <c r="C45" s="24" t="s">
        <v>80</v>
      </c>
      <c r="D45" s="25" t="s">
        <v>50</v>
      </c>
      <c r="E45" s="25" t="s">
        <v>50</v>
      </c>
      <c r="F45" s="15">
        <v>42887</v>
      </c>
      <c r="G45" s="15">
        <v>43982</v>
      </c>
      <c r="H45" s="16">
        <v>142450</v>
      </c>
      <c r="I45" s="17">
        <f t="shared" si="1"/>
        <v>113960</v>
      </c>
      <c r="J45" s="18">
        <v>1000</v>
      </c>
      <c r="K45" s="18" t="s">
        <v>22</v>
      </c>
      <c r="L45" s="19" t="s">
        <v>21</v>
      </c>
      <c r="M45" s="53">
        <v>42977</v>
      </c>
    </row>
    <row r="46" spans="1:13" ht="45.75" x14ac:dyDescent="0.25">
      <c r="A46" s="52" t="s">
        <v>172</v>
      </c>
      <c r="B46" s="12" t="s">
        <v>97</v>
      </c>
      <c r="C46" s="24" t="s">
        <v>88</v>
      </c>
      <c r="D46" s="25" t="s">
        <v>50</v>
      </c>
      <c r="E46" s="25" t="s">
        <v>50</v>
      </c>
      <c r="F46" s="15">
        <v>42917</v>
      </c>
      <c r="G46" s="15">
        <v>43982</v>
      </c>
      <c r="H46" s="16">
        <v>138380</v>
      </c>
      <c r="I46" s="17">
        <f t="shared" si="1"/>
        <v>110704</v>
      </c>
      <c r="J46" s="18">
        <v>1000</v>
      </c>
      <c r="K46" s="18" t="s">
        <v>22</v>
      </c>
      <c r="L46" s="19" t="s">
        <v>21</v>
      </c>
      <c r="M46" s="53">
        <v>42977</v>
      </c>
    </row>
    <row r="47" spans="1:13" ht="36.75" x14ac:dyDescent="0.25">
      <c r="A47" s="52" t="s">
        <v>173</v>
      </c>
      <c r="B47" s="12" t="s">
        <v>127</v>
      </c>
      <c r="C47" s="13" t="s">
        <v>129</v>
      </c>
      <c r="D47" s="14" t="s">
        <v>128</v>
      </c>
      <c r="E47" s="14" t="s">
        <v>128</v>
      </c>
      <c r="F47" s="15">
        <v>42979</v>
      </c>
      <c r="G47" s="15">
        <v>44742</v>
      </c>
      <c r="H47" s="16">
        <v>4800000</v>
      </c>
      <c r="I47" s="17">
        <f t="shared" si="1"/>
        <v>3840000</v>
      </c>
      <c r="J47" s="18">
        <v>1000</v>
      </c>
      <c r="K47" s="18" t="s">
        <v>22</v>
      </c>
      <c r="L47" s="23" t="s">
        <v>490</v>
      </c>
      <c r="M47" s="53">
        <v>43046</v>
      </c>
    </row>
    <row r="48" spans="1:13" ht="60.75" x14ac:dyDescent="0.25">
      <c r="A48" s="52" t="s">
        <v>174</v>
      </c>
      <c r="B48" s="12" t="s">
        <v>138</v>
      </c>
      <c r="C48" s="27" t="s">
        <v>139</v>
      </c>
      <c r="D48" s="28" t="s">
        <v>140</v>
      </c>
      <c r="E48" s="28" t="s">
        <v>141</v>
      </c>
      <c r="F48" s="15">
        <v>42826</v>
      </c>
      <c r="G48" s="15">
        <v>44651</v>
      </c>
      <c r="H48" s="29">
        <v>29992050</v>
      </c>
      <c r="I48" s="17">
        <f t="shared" si="1"/>
        <v>23993640</v>
      </c>
      <c r="J48" s="18">
        <v>1000</v>
      </c>
      <c r="K48" s="18" t="s">
        <v>22</v>
      </c>
      <c r="L48" s="19" t="s">
        <v>21</v>
      </c>
      <c r="M48" s="53">
        <v>43283</v>
      </c>
    </row>
    <row r="49" spans="1:13" ht="45.75" x14ac:dyDescent="0.25">
      <c r="A49" s="52" t="s">
        <v>175</v>
      </c>
      <c r="B49" s="12" t="s">
        <v>143</v>
      </c>
      <c r="C49" s="30" t="s">
        <v>176</v>
      </c>
      <c r="D49" s="31" t="s">
        <v>144</v>
      </c>
      <c r="E49" s="31" t="s">
        <v>144</v>
      </c>
      <c r="F49" s="15">
        <v>43191</v>
      </c>
      <c r="G49" s="32">
        <v>44926</v>
      </c>
      <c r="H49" s="16">
        <v>1989345.31</v>
      </c>
      <c r="I49" s="33">
        <v>1591476.2480000001</v>
      </c>
      <c r="J49" s="18">
        <v>4226</v>
      </c>
      <c r="K49" s="18" t="s">
        <v>22</v>
      </c>
      <c r="L49" s="19" t="s">
        <v>21</v>
      </c>
      <c r="M49" s="53">
        <v>43409</v>
      </c>
    </row>
    <row r="50" spans="1:13" ht="45.75" x14ac:dyDescent="0.25">
      <c r="A50" s="52" t="s">
        <v>203</v>
      </c>
      <c r="B50" s="12" t="s">
        <v>145</v>
      </c>
      <c r="C50" s="30" t="s">
        <v>177</v>
      </c>
      <c r="D50" s="31" t="s">
        <v>144</v>
      </c>
      <c r="E50" s="31" t="s">
        <v>144</v>
      </c>
      <c r="F50" s="15">
        <v>43191</v>
      </c>
      <c r="G50" s="32">
        <v>44926</v>
      </c>
      <c r="H50" s="16">
        <v>1777711</v>
      </c>
      <c r="I50" s="33">
        <v>1422168.8</v>
      </c>
      <c r="J50" s="18">
        <v>1210</v>
      </c>
      <c r="K50" s="18" t="s">
        <v>22</v>
      </c>
      <c r="L50" s="19" t="s">
        <v>21</v>
      </c>
      <c r="M50" s="53">
        <v>43409</v>
      </c>
    </row>
    <row r="51" spans="1:13" ht="45.75" x14ac:dyDescent="0.25">
      <c r="A51" s="52" t="s">
        <v>296</v>
      </c>
      <c r="B51" s="12" t="s">
        <v>146</v>
      </c>
      <c r="C51" s="30" t="s">
        <v>178</v>
      </c>
      <c r="D51" s="31" t="s">
        <v>144</v>
      </c>
      <c r="E51" s="31" t="s">
        <v>144</v>
      </c>
      <c r="F51" s="15">
        <v>43191</v>
      </c>
      <c r="G51" s="32">
        <v>44926</v>
      </c>
      <c r="H51" s="16">
        <v>1998414.5</v>
      </c>
      <c r="I51" s="33">
        <v>1598731.6</v>
      </c>
      <c r="J51" s="18">
        <v>1000</v>
      </c>
      <c r="K51" s="18" t="s">
        <v>22</v>
      </c>
      <c r="L51" s="19" t="s">
        <v>21</v>
      </c>
      <c r="M51" s="53">
        <v>43409</v>
      </c>
    </row>
    <row r="52" spans="1:13" ht="45.75" x14ac:dyDescent="0.25">
      <c r="A52" s="52" t="s">
        <v>297</v>
      </c>
      <c r="B52" s="12" t="s">
        <v>147</v>
      </c>
      <c r="C52" s="30" t="s">
        <v>179</v>
      </c>
      <c r="D52" s="31" t="s">
        <v>144</v>
      </c>
      <c r="E52" s="31" t="s">
        <v>144</v>
      </c>
      <c r="F52" s="15">
        <v>43191</v>
      </c>
      <c r="G52" s="32">
        <v>44926</v>
      </c>
      <c r="H52" s="16">
        <v>1539116.25</v>
      </c>
      <c r="I52" s="33">
        <v>1231293</v>
      </c>
      <c r="J52" s="18">
        <v>2390</v>
      </c>
      <c r="K52" s="18" t="s">
        <v>22</v>
      </c>
      <c r="L52" s="19" t="s">
        <v>21</v>
      </c>
      <c r="M52" s="53">
        <v>43409</v>
      </c>
    </row>
    <row r="53" spans="1:13" ht="45.75" x14ac:dyDescent="0.25">
      <c r="A53" s="52" t="s">
        <v>298</v>
      </c>
      <c r="B53" s="12" t="s">
        <v>148</v>
      </c>
      <c r="C53" s="30" t="s">
        <v>180</v>
      </c>
      <c r="D53" s="31" t="s">
        <v>144</v>
      </c>
      <c r="E53" s="31" t="s">
        <v>144</v>
      </c>
      <c r="F53" s="15">
        <v>43191</v>
      </c>
      <c r="G53" s="32">
        <v>44926</v>
      </c>
      <c r="H53" s="16">
        <v>1819526.5</v>
      </c>
      <c r="I53" s="33">
        <v>1455621.2000000002</v>
      </c>
      <c r="J53" s="18">
        <v>9231</v>
      </c>
      <c r="K53" s="18" t="s">
        <v>22</v>
      </c>
      <c r="L53" s="19" t="s">
        <v>21</v>
      </c>
      <c r="M53" s="53">
        <v>43409</v>
      </c>
    </row>
    <row r="54" spans="1:13" ht="45.75" x14ac:dyDescent="0.25">
      <c r="A54" s="52" t="s">
        <v>299</v>
      </c>
      <c r="B54" s="12" t="s">
        <v>149</v>
      </c>
      <c r="C54" s="30" t="s">
        <v>181</v>
      </c>
      <c r="D54" s="31" t="s">
        <v>144</v>
      </c>
      <c r="E54" s="31" t="s">
        <v>144</v>
      </c>
      <c r="F54" s="15">
        <v>43191</v>
      </c>
      <c r="G54" s="32">
        <v>44926</v>
      </c>
      <c r="H54" s="16">
        <v>1998008</v>
      </c>
      <c r="I54" s="33">
        <v>1598406.4000000001</v>
      </c>
      <c r="J54" s="18">
        <v>5290</v>
      </c>
      <c r="K54" s="18" t="s">
        <v>22</v>
      </c>
      <c r="L54" s="19" t="s">
        <v>21</v>
      </c>
      <c r="M54" s="53">
        <v>43409</v>
      </c>
    </row>
    <row r="55" spans="1:13" ht="45.75" x14ac:dyDescent="0.25">
      <c r="A55" s="52" t="s">
        <v>300</v>
      </c>
      <c r="B55" s="12" t="s">
        <v>150</v>
      </c>
      <c r="C55" s="30" t="s">
        <v>182</v>
      </c>
      <c r="D55" s="31" t="s">
        <v>144</v>
      </c>
      <c r="E55" s="31" t="s">
        <v>144</v>
      </c>
      <c r="F55" s="15">
        <v>43191</v>
      </c>
      <c r="G55" s="32">
        <v>44926</v>
      </c>
      <c r="H55" s="16">
        <v>1995559.47</v>
      </c>
      <c r="I55" s="33">
        <v>1596447.5760000001</v>
      </c>
      <c r="J55" s="18">
        <v>8000</v>
      </c>
      <c r="K55" s="18" t="s">
        <v>22</v>
      </c>
      <c r="L55" s="19" t="s">
        <v>21</v>
      </c>
      <c r="M55" s="53">
        <v>43409</v>
      </c>
    </row>
    <row r="56" spans="1:13" ht="45.75" x14ac:dyDescent="0.25">
      <c r="A56" s="52" t="s">
        <v>301</v>
      </c>
      <c r="B56" s="12" t="s">
        <v>151</v>
      </c>
      <c r="C56" s="30" t="s">
        <v>183</v>
      </c>
      <c r="D56" s="31" t="s">
        <v>144</v>
      </c>
      <c r="E56" s="31" t="s">
        <v>144</v>
      </c>
      <c r="F56" s="15">
        <v>43191</v>
      </c>
      <c r="G56" s="32">
        <v>44926</v>
      </c>
      <c r="H56" s="16">
        <v>1894400</v>
      </c>
      <c r="I56" s="33">
        <v>1515520</v>
      </c>
      <c r="J56" s="18">
        <v>2000</v>
      </c>
      <c r="K56" s="18" t="s">
        <v>22</v>
      </c>
      <c r="L56" s="19" t="s">
        <v>21</v>
      </c>
      <c r="M56" s="53">
        <v>43409</v>
      </c>
    </row>
    <row r="57" spans="1:13" ht="45.75" x14ac:dyDescent="0.25">
      <c r="A57" s="52" t="s">
        <v>302</v>
      </c>
      <c r="B57" s="12" t="s">
        <v>152</v>
      </c>
      <c r="C57" s="30" t="s">
        <v>184</v>
      </c>
      <c r="D57" s="31" t="s">
        <v>144</v>
      </c>
      <c r="E57" s="31" t="s">
        <v>144</v>
      </c>
      <c r="F57" s="15">
        <v>43191</v>
      </c>
      <c r="G57" s="32">
        <v>44926</v>
      </c>
      <c r="H57" s="16">
        <v>1804120</v>
      </c>
      <c r="I57" s="33">
        <v>1443296</v>
      </c>
      <c r="J57" s="18">
        <v>2211</v>
      </c>
      <c r="K57" s="18" t="s">
        <v>22</v>
      </c>
      <c r="L57" s="19" t="s">
        <v>21</v>
      </c>
      <c r="M57" s="53">
        <v>43409</v>
      </c>
    </row>
    <row r="58" spans="1:13" ht="45.75" x14ac:dyDescent="0.25">
      <c r="A58" s="52" t="s">
        <v>303</v>
      </c>
      <c r="B58" s="12" t="s">
        <v>153</v>
      </c>
      <c r="C58" s="30" t="s">
        <v>185</v>
      </c>
      <c r="D58" s="31" t="s">
        <v>144</v>
      </c>
      <c r="E58" s="31" t="s">
        <v>144</v>
      </c>
      <c r="F58" s="15">
        <v>43191</v>
      </c>
      <c r="G58" s="32">
        <v>44926</v>
      </c>
      <c r="H58" s="16">
        <v>1999968.75</v>
      </c>
      <c r="I58" s="33">
        <v>1599975</v>
      </c>
      <c r="J58" s="18">
        <v>3320</v>
      </c>
      <c r="K58" s="18" t="s">
        <v>22</v>
      </c>
      <c r="L58" s="19" t="s">
        <v>21</v>
      </c>
      <c r="M58" s="53">
        <v>43409</v>
      </c>
    </row>
    <row r="59" spans="1:13" ht="45.75" x14ac:dyDescent="0.25">
      <c r="A59" s="52" t="s">
        <v>304</v>
      </c>
      <c r="B59" s="12" t="s">
        <v>154</v>
      </c>
      <c r="C59" s="30" t="s">
        <v>186</v>
      </c>
      <c r="D59" s="31" t="s">
        <v>144</v>
      </c>
      <c r="E59" s="31" t="s">
        <v>144</v>
      </c>
      <c r="F59" s="15">
        <v>43191</v>
      </c>
      <c r="G59" s="32">
        <v>44926</v>
      </c>
      <c r="H59" s="16">
        <v>1957537.5</v>
      </c>
      <c r="I59" s="33">
        <v>1566030</v>
      </c>
      <c r="J59" s="18">
        <v>2000</v>
      </c>
      <c r="K59" s="18" t="s">
        <v>22</v>
      </c>
      <c r="L59" s="19" t="s">
        <v>21</v>
      </c>
      <c r="M59" s="53">
        <v>43409</v>
      </c>
    </row>
    <row r="60" spans="1:13" ht="45.75" x14ac:dyDescent="0.25">
      <c r="A60" s="52" t="s">
        <v>305</v>
      </c>
      <c r="B60" s="12" t="s">
        <v>155</v>
      </c>
      <c r="C60" s="30" t="s">
        <v>187</v>
      </c>
      <c r="D60" s="31" t="s">
        <v>144</v>
      </c>
      <c r="E60" s="31" t="s">
        <v>144</v>
      </c>
      <c r="F60" s="15">
        <v>43191</v>
      </c>
      <c r="G60" s="32">
        <v>44926</v>
      </c>
      <c r="H60" s="16">
        <v>2000000</v>
      </c>
      <c r="I60" s="33">
        <v>1600000</v>
      </c>
      <c r="J60" s="18">
        <v>2310</v>
      </c>
      <c r="K60" s="18" t="s">
        <v>22</v>
      </c>
      <c r="L60" s="19" t="s">
        <v>21</v>
      </c>
      <c r="M60" s="53">
        <v>43409</v>
      </c>
    </row>
    <row r="61" spans="1:13" ht="45.75" x14ac:dyDescent="0.25">
      <c r="A61" s="52" t="s">
        <v>306</v>
      </c>
      <c r="B61" s="12" t="s">
        <v>156</v>
      </c>
      <c r="C61" s="30" t="s">
        <v>188</v>
      </c>
      <c r="D61" s="31" t="s">
        <v>144</v>
      </c>
      <c r="E61" s="31" t="s">
        <v>144</v>
      </c>
      <c r="F61" s="15">
        <v>43191</v>
      </c>
      <c r="G61" s="32">
        <v>44926</v>
      </c>
      <c r="H61" s="16">
        <v>1996120.57</v>
      </c>
      <c r="I61" s="33">
        <v>1596896.4560000002</v>
      </c>
      <c r="J61" s="18">
        <v>1000</v>
      </c>
      <c r="K61" s="18" t="s">
        <v>22</v>
      </c>
      <c r="L61" s="19" t="s">
        <v>21</v>
      </c>
      <c r="M61" s="53">
        <v>43409</v>
      </c>
    </row>
    <row r="62" spans="1:13" ht="45.75" x14ac:dyDescent="0.25">
      <c r="A62" s="52" t="s">
        <v>307</v>
      </c>
      <c r="B62" s="12" t="s">
        <v>157</v>
      </c>
      <c r="C62" s="30" t="s">
        <v>189</v>
      </c>
      <c r="D62" s="31" t="s">
        <v>144</v>
      </c>
      <c r="E62" s="31" t="s">
        <v>144</v>
      </c>
      <c r="F62" s="15">
        <v>43191</v>
      </c>
      <c r="G62" s="32">
        <v>44926</v>
      </c>
      <c r="H62" s="16">
        <v>1870051.47</v>
      </c>
      <c r="I62" s="33">
        <v>1496041.176</v>
      </c>
      <c r="J62" s="18">
        <v>3333</v>
      </c>
      <c r="K62" s="18" t="s">
        <v>22</v>
      </c>
      <c r="L62" s="19" t="s">
        <v>21</v>
      </c>
      <c r="M62" s="53">
        <v>43409</v>
      </c>
    </row>
    <row r="63" spans="1:13" ht="51.75" x14ac:dyDescent="0.25">
      <c r="A63" s="52" t="s">
        <v>308</v>
      </c>
      <c r="B63" s="12" t="s">
        <v>158</v>
      </c>
      <c r="C63" s="30" t="s">
        <v>190</v>
      </c>
      <c r="D63" s="31" t="s">
        <v>144</v>
      </c>
      <c r="E63" s="31" t="s">
        <v>144</v>
      </c>
      <c r="F63" s="15">
        <v>43191</v>
      </c>
      <c r="G63" s="32">
        <v>44926</v>
      </c>
      <c r="H63" s="16">
        <v>1938002.6</v>
      </c>
      <c r="I63" s="33">
        <v>1550402.08</v>
      </c>
      <c r="J63" s="18">
        <v>3000</v>
      </c>
      <c r="K63" s="18" t="s">
        <v>22</v>
      </c>
      <c r="L63" s="19" t="s">
        <v>21</v>
      </c>
      <c r="M63" s="53">
        <v>43409</v>
      </c>
    </row>
    <row r="64" spans="1:13" ht="45.75" x14ac:dyDescent="0.25">
      <c r="A64" s="52" t="s">
        <v>309</v>
      </c>
      <c r="B64" s="12" t="s">
        <v>159</v>
      </c>
      <c r="C64" s="30" t="s">
        <v>191</v>
      </c>
      <c r="D64" s="31" t="s">
        <v>144</v>
      </c>
      <c r="E64" s="31" t="s">
        <v>144</v>
      </c>
      <c r="F64" s="15">
        <v>43191</v>
      </c>
      <c r="G64" s="32">
        <v>44926</v>
      </c>
      <c r="H64" s="16">
        <v>1623206.25</v>
      </c>
      <c r="I64" s="33">
        <v>1298565</v>
      </c>
      <c r="J64" s="18">
        <v>1330</v>
      </c>
      <c r="K64" s="18" t="s">
        <v>22</v>
      </c>
      <c r="L64" s="19" t="s">
        <v>21</v>
      </c>
      <c r="M64" s="53">
        <v>43409</v>
      </c>
    </row>
    <row r="65" spans="1:13" ht="45.75" x14ac:dyDescent="0.25">
      <c r="A65" s="52" t="s">
        <v>310</v>
      </c>
      <c r="B65" s="12" t="s">
        <v>160</v>
      </c>
      <c r="C65" s="30" t="s">
        <v>192</v>
      </c>
      <c r="D65" s="31" t="s">
        <v>144</v>
      </c>
      <c r="E65" s="31" t="s">
        <v>144</v>
      </c>
      <c r="F65" s="15">
        <v>43191</v>
      </c>
      <c r="G65" s="32">
        <v>44926</v>
      </c>
      <c r="H65" s="16">
        <v>1633940</v>
      </c>
      <c r="I65" s="33">
        <v>1307152</v>
      </c>
      <c r="J65" s="18">
        <v>5000</v>
      </c>
      <c r="K65" s="18" t="s">
        <v>22</v>
      </c>
      <c r="L65" s="19" t="s">
        <v>21</v>
      </c>
      <c r="M65" s="53">
        <v>43409</v>
      </c>
    </row>
    <row r="66" spans="1:13" ht="45.75" x14ac:dyDescent="0.25">
      <c r="A66" s="52" t="s">
        <v>311</v>
      </c>
      <c r="B66" s="12" t="s">
        <v>161</v>
      </c>
      <c r="C66" s="30" t="s">
        <v>193</v>
      </c>
      <c r="D66" s="31" t="s">
        <v>144</v>
      </c>
      <c r="E66" s="31" t="s">
        <v>144</v>
      </c>
      <c r="F66" s="15">
        <v>43191</v>
      </c>
      <c r="G66" s="32">
        <v>44926</v>
      </c>
      <c r="H66" s="16">
        <v>1143201.6599999999</v>
      </c>
      <c r="I66" s="33">
        <v>914561.32799999998</v>
      </c>
      <c r="J66" s="18">
        <v>2000</v>
      </c>
      <c r="K66" s="18" t="s">
        <v>22</v>
      </c>
      <c r="L66" s="19" t="s">
        <v>21</v>
      </c>
      <c r="M66" s="53">
        <v>43409</v>
      </c>
    </row>
    <row r="67" spans="1:13" ht="45.75" x14ac:dyDescent="0.25">
      <c r="A67" s="52" t="s">
        <v>312</v>
      </c>
      <c r="B67" s="12" t="s">
        <v>162</v>
      </c>
      <c r="C67" s="30" t="s">
        <v>194</v>
      </c>
      <c r="D67" s="31" t="s">
        <v>144</v>
      </c>
      <c r="E67" s="31" t="s">
        <v>144</v>
      </c>
      <c r="F67" s="15">
        <v>43191</v>
      </c>
      <c r="G67" s="32">
        <v>44926</v>
      </c>
      <c r="H67" s="16">
        <v>1943964</v>
      </c>
      <c r="I67" s="33">
        <v>1555171.2000000002</v>
      </c>
      <c r="J67" s="18">
        <v>4000</v>
      </c>
      <c r="K67" s="18" t="s">
        <v>22</v>
      </c>
      <c r="L67" s="19" t="s">
        <v>21</v>
      </c>
      <c r="M67" s="53">
        <v>43409</v>
      </c>
    </row>
    <row r="68" spans="1:13" ht="45.75" x14ac:dyDescent="0.25">
      <c r="A68" s="52" t="s">
        <v>313</v>
      </c>
      <c r="B68" s="12" t="s">
        <v>163</v>
      </c>
      <c r="C68" s="30" t="s">
        <v>195</v>
      </c>
      <c r="D68" s="31" t="s">
        <v>144</v>
      </c>
      <c r="E68" s="31" t="s">
        <v>144</v>
      </c>
      <c r="F68" s="15">
        <v>43191</v>
      </c>
      <c r="G68" s="32">
        <v>44926</v>
      </c>
      <c r="H68" s="16">
        <v>1883117.19</v>
      </c>
      <c r="I68" s="33">
        <v>1506493.7520000001</v>
      </c>
      <c r="J68" s="18">
        <v>3000</v>
      </c>
      <c r="K68" s="18" t="s">
        <v>22</v>
      </c>
      <c r="L68" s="19" t="s">
        <v>21</v>
      </c>
      <c r="M68" s="53">
        <v>43409</v>
      </c>
    </row>
    <row r="69" spans="1:13" ht="45.75" x14ac:dyDescent="0.25">
      <c r="A69" s="52" t="s">
        <v>314</v>
      </c>
      <c r="B69" s="12" t="s">
        <v>164</v>
      </c>
      <c r="C69" s="30" t="s">
        <v>196</v>
      </c>
      <c r="D69" s="31" t="s">
        <v>144</v>
      </c>
      <c r="E69" s="31" t="s">
        <v>144</v>
      </c>
      <c r="F69" s="15">
        <v>43191</v>
      </c>
      <c r="G69" s="32">
        <v>44926</v>
      </c>
      <c r="H69" s="16">
        <v>1984171</v>
      </c>
      <c r="I69" s="33">
        <v>1587336.8</v>
      </c>
      <c r="J69" s="18">
        <v>3222</v>
      </c>
      <c r="K69" s="18" t="s">
        <v>22</v>
      </c>
      <c r="L69" s="19" t="s">
        <v>21</v>
      </c>
      <c r="M69" s="53">
        <v>43409</v>
      </c>
    </row>
    <row r="70" spans="1:13" ht="45.75" x14ac:dyDescent="0.25">
      <c r="A70" s="52" t="s">
        <v>315</v>
      </c>
      <c r="B70" s="12" t="s">
        <v>165</v>
      </c>
      <c r="C70" s="30" t="s">
        <v>197</v>
      </c>
      <c r="D70" s="31" t="s">
        <v>144</v>
      </c>
      <c r="E70" s="31" t="s">
        <v>144</v>
      </c>
      <c r="F70" s="15">
        <v>43191</v>
      </c>
      <c r="G70" s="32">
        <v>44926</v>
      </c>
      <c r="H70" s="16">
        <v>1998165.36</v>
      </c>
      <c r="I70" s="33">
        <v>1598532.2880000002</v>
      </c>
      <c r="J70" s="18">
        <v>1381</v>
      </c>
      <c r="K70" s="18" t="s">
        <v>22</v>
      </c>
      <c r="L70" s="19" t="s">
        <v>21</v>
      </c>
      <c r="M70" s="53">
        <v>43409</v>
      </c>
    </row>
    <row r="71" spans="1:13" ht="45.75" x14ac:dyDescent="0.25">
      <c r="A71" s="52" t="s">
        <v>316</v>
      </c>
      <c r="B71" s="12" t="s">
        <v>166</v>
      </c>
      <c r="C71" s="30" t="s">
        <v>198</v>
      </c>
      <c r="D71" s="31" t="s">
        <v>144</v>
      </c>
      <c r="E71" s="31" t="s">
        <v>144</v>
      </c>
      <c r="F71" s="15">
        <v>43191</v>
      </c>
      <c r="G71" s="32">
        <v>44926</v>
      </c>
      <c r="H71" s="16">
        <v>1997913.8</v>
      </c>
      <c r="I71" s="33">
        <v>1598331.04</v>
      </c>
      <c r="J71" s="18">
        <v>9000</v>
      </c>
      <c r="K71" s="18" t="s">
        <v>22</v>
      </c>
      <c r="L71" s="19" t="s">
        <v>21</v>
      </c>
      <c r="M71" s="53">
        <v>43409</v>
      </c>
    </row>
    <row r="72" spans="1:13" ht="51.75" x14ac:dyDescent="0.25">
      <c r="A72" s="52" t="s">
        <v>317</v>
      </c>
      <c r="B72" s="12" t="s">
        <v>167</v>
      </c>
      <c r="C72" s="30" t="s">
        <v>199</v>
      </c>
      <c r="D72" s="31" t="s">
        <v>144</v>
      </c>
      <c r="E72" s="31" t="s">
        <v>144</v>
      </c>
      <c r="F72" s="15">
        <v>43191</v>
      </c>
      <c r="G72" s="32">
        <v>44926</v>
      </c>
      <c r="H72" s="16">
        <v>1682494</v>
      </c>
      <c r="I72" s="33">
        <v>1345995.2000000002</v>
      </c>
      <c r="J72" s="18">
        <v>8360</v>
      </c>
      <c r="K72" s="18" t="s">
        <v>22</v>
      </c>
      <c r="L72" s="19" t="s">
        <v>21</v>
      </c>
      <c r="M72" s="53">
        <v>43409</v>
      </c>
    </row>
    <row r="73" spans="1:13" ht="45.75" x14ac:dyDescent="0.25">
      <c r="A73" s="52" t="s">
        <v>318</v>
      </c>
      <c r="B73" s="12" t="s">
        <v>200</v>
      </c>
      <c r="C73" s="34" t="s">
        <v>201</v>
      </c>
      <c r="D73" s="35" t="s">
        <v>202</v>
      </c>
      <c r="E73" s="35" t="s">
        <v>202</v>
      </c>
      <c r="F73" s="15">
        <v>43160</v>
      </c>
      <c r="G73" s="15">
        <v>44089</v>
      </c>
      <c r="H73" s="36">
        <v>20000000</v>
      </c>
      <c r="I73" s="17">
        <f>SUM(H73*80%)</f>
        <v>16000000</v>
      </c>
      <c r="J73" s="18">
        <v>2000</v>
      </c>
      <c r="K73" s="18" t="s">
        <v>22</v>
      </c>
      <c r="L73" s="19" t="s">
        <v>21</v>
      </c>
      <c r="M73" s="53">
        <v>43495</v>
      </c>
    </row>
    <row r="74" spans="1:13" ht="60.75" x14ac:dyDescent="0.25">
      <c r="A74" s="52" t="s">
        <v>319</v>
      </c>
      <c r="B74" s="12" t="s">
        <v>204</v>
      </c>
      <c r="C74" s="34" t="s">
        <v>247</v>
      </c>
      <c r="D74" s="37" t="s">
        <v>253</v>
      </c>
      <c r="E74" s="37" t="s">
        <v>339</v>
      </c>
      <c r="F74" s="15">
        <v>43556</v>
      </c>
      <c r="G74" s="15">
        <v>44651</v>
      </c>
      <c r="H74" s="36">
        <v>171684</v>
      </c>
      <c r="I74" s="17">
        <f t="shared" ref="I74:I116" si="2">SUM(H74*80%)</f>
        <v>137347.20000000001</v>
      </c>
      <c r="J74" s="18">
        <v>8000</v>
      </c>
      <c r="K74" s="18" t="s">
        <v>22</v>
      </c>
      <c r="L74" s="19" t="s">
        <v>21</v>
      </c>
      <c r="M74" s="53">
        <v>43622</v>
      </c>
    </row>
    <row r="75" spans="1:13" ht="60.75" x14ac:dyDescent="0.25">
      <c r="A75" s="52" t="s">
        <v>320</v>
      </c>
      <c r="B75" s="12" t="s">
        <v>205</v>
      </c>
      <c r="C75" s="34" t="s">
        <v>34</v>
      </c>
      <c r="D75" s="37" t="s">
        <v>254</v>
      </c>
      <c r="E75" s="37" t="s">
        <v>339</v>
      </c>
      <c r="F75" s="15">
        <v>43556</v>
      </c>
      <c r="G75" s="15">
        <v>44651</v>
      </c>
      <c r="H75" s="36">
        <v>171684</v>
      </c>
      <c r="I75" s="17">
        <f t="shared" si="2"/>
        <v>137347.20000000001</v>
      </c>
      <c r="J75" s="18">
        <v>1000</v>
      </c>
      <c r="K75" s="18" t="s">
        <v>22</v>
      </c>
      <c r="L75" s="19" t="s">
        <v>21</v>
      </c>
      <c r="M75" s="53">
        <v>43622</v>
      </c>
    </row>
    <row r="76" spans="1:13" ht="72.75" x14ac:dyDescent="0.25">
      <c r="A76" s="52" t="s">
        <v>321</v>
      </c>
      <c r="B76" s="12" t="s">
        <v>206</v>
      </c>
      <c r="C76" s="34" t="s">
        <v>34</v>
      </c>
      <c r="D76" s="37" t="s">
        <v>255</v>
      </c>
      <c r="E76" s="37" t="s">
        <v>339</v>
      </c>
      <c r="F76" s="15">
        <v>43556</v>
      </c>
      <c r="G76" s="15">
        <v>44651</v>
      </c>
      <c r="H76" s="36">
        <v>171684</v>
      </c>
      <c r="I76" s="17">
        <f t="shared" si="2"/>
        <v>137347.20000000001</v>
      </c>
      <c r="J76" s="18">
        <v>1000</v>
      </c>
      <c r="K76" s="18" t="s">
        <v>22</v>
      </c>
      <c r="L76" s="19" t="s">
        <v>21</v>
      </c>
      <c r="M76" s="53">
        <v>43622</v>
      </c>
    </row>
    <row r="77" spans="1:13" ht="45.75" x14ac:dyDescent="0.25">
      <c r="A77" s="52" t="s">
        <v>322</v>
      </c>
      <c r="B77" s="12" t="s">
        <v>207</v>
      </c>
      <c r="C77" s="34" t="s">
        <v>65</v>
      </c>
      <c r="D77" s="37" t="s">
        <v>256</v>
      </c>
      <c r="E77" s="37" t="s">
        <v>339</v>
      </c>
      <c r="F77" s="15">
        <v>43556</v>
      </c>
      <c r="G77" s="15">
        <v>44651</v>
      </c>
      <c r="H77" s="36">
        <v>171684</v>
      </c>
      <c r="I77" s="17">
        <f t="shared" si="2"/>
        <v>137347.20000000001</v>
      </c>
      <c r="J77" s="18">
        <v>1000</v>
      </c>
      <c r="K77" s="18" t="s">
        <v>22</v>
      </c>
      <c r="L77" s="19" t="s">
        <v>21</v>
      </c>
      <c r="M77" s="53">
        <v>43622</v>
      </c>
    </row>
    <row r="78" spans="1:13" ht="45.75" x14ac:dyDescent="0.25">
      <c r="A78" s="52" t="s">
        <v>323</v>
      </c>
      <c r="B78" s="12" t="s">
        <v>208</v>
      </c>
      <c r="C78" s="34" t="s">
        <v>248</v>
      </c>
      <c r="D78" s="37" t="s">
        <v>257</v>
      </c>
      <c r="E78" s="37" t="s">
        <v>339</v>
      </c>
      <c r="F78" s="15">
        <v>43556</v>
      </c>
      <c r="G78" s="15">
        <v>44651</v>
      </c>
      <c r="H78" s="36">
        <v>171684</v>
      </c>
      <c r="I78" s="17">
        <f t="shared" si="2"/>
        <v>137347.20000000001</v>
      </c>
      <c r="J78" s="18">
        <v>1000</v>
      </c>
      <c r="K78" s="18" t="s">
        <v>22</v>
      </c>
      <c r="L78" s="19" t="s">
        <v>21</v>
      </c>
      <c r="M78" s="53">
        <v>43622</v>
      </c>
    </row>
    <row r="79" spans="1:13" ht="45.75" x14ac:dyDescent="0.25">
      <c r="A79" s="52" t="s">
        <v>324</v>
      </c>
      <c r="B79" s="12" t="s">
        <v>209</v>
      </c>
      <c r="C79" s="34" t="s">
        <v>248</v>
      </c>
      <c r="D79" s="37" t="s">
        <v>258</v>
      </c>
      <c r="E79" s="37" t="s">
        <v>339</v>
      </c>
      <c r="F79" s="15">
        <v>43556</v>
      </c>
      <c r="G79" s="15">
        <v>44651</v>
      </c>
      <c r="H79" s="36">
        <v>171684</v>
      </c>
      <c r="I79" s="17">
        <f t="shared" si="2"/>
        <v>137347.20000000001</v>
      </c>
      <c r="J79" s="18">
        <v>1000</v>
      </c>
      <c r="K79" s="18" t="s">
        <v>22</v>
      </c>
      <c r="L79" s="19" t="s">
        <v>21</v>
      </c>
      <c r="M79" s="53">
        <v>43622</v>
      </c>
    </row>
    <row r="80" spans="1:13" ht="72.75" x14ac:dyDescent="0.25">
      <c r="A80" s="52" t="s">
        <v>325</v>
      </c>
      <c r="B80" s="12" t="s">
        <v>210</v>
      </c>
      <c r="C80" s="34" t="s">
        <v>248</v>
      </c>
      <c r="D80" s="37" t="s">
        <v>259</v>
      </c>
      <c r="E80" s="37" t="s">
        <v>339</v>
      </c>
      <c r="F80" s="15">
        <v>43556</v>
      </c>
      <c r="G80" s="15">
        <v>44651</v>
      </c>
      <c r="H80" s="36">
        <v>171684</v>
      </c>
      <c r="I80" s="17">
        <f t="shared" si="2"/>
        <v>137347.20000000001</v>
      </c>
      <c r="J80" s="18">
        <v>1000</v>
      </c>
      <c r="K80" s="18" t="s">
        <v>22</v>
      </c>
      <c r="L80" s="19" t="s">
        <v>21</v>
      </c>
      <c r="M80" s="53">
        <v>43622</v>
      </c>
    </row>
    <row r="81" spans="1:13" ht="48.75" x14ac:dyDescent="0.25">
      <c r="A81" s="52" t="s">
        <v>326</v>
      </c>
      <c r="B81" s="12" t="s">
        <v>211</v>
      </c>
      <c r="C81" s="34" t="s">
        <v>248</v>
      </c>
      <c r="D81" s="37" t="s">
        <v>260</v>
      </c>
      <c r="E81" s="37" t="s">
        <v>339</v>
      </c>
      <c r="F81" s="15">
        <v>43556</v>
      </c>
      <c r="G81" s="15">
        <v>44651</v>
      </c>
      <c r="H81" s="36">
        <v>171684</v>
      </c>
      <c r="I81" s="17">
        <f t="shared" si="2"/>
        <v>137347.20000000001</v>
      </c>
      <c r="J81" s="18">
        <v>1000</v>
      </c>
      <c r="K81" s="18" t="s">
        <v>22</v>
      </c>
      <c r="L81" s="19" t="s">
        <v>21</v>
      </c>
      <c r="M81" s="53">
        <v>43622</v>
      </c>
    </row>
    <row r="82" spans="1:13" ht="45.75" x14ac:dyDescent="0.25">
      <c r="A82" s="52" t="s">
        <v>327</v>
      </c>
      <c r="B82" s="12" t="s">
        <v>212</v>
      </c>
      <c r="C82" s="34" t="s">
        <v>248</v>
      </c>
      <c r="D82" s="37" t="s">
        <v>261</v>
      </c>
      <c r="E82" s="37" t="s">
        <v>339</v>
      </c>
      <c r="F82" s="15">
        <v>43556</v>
      </c>
      <c r="G82" s="15">
        <v>44651</v>
      </c>
      <c r="H82" s="36">
        <v>171684</v>
      </c>
      <c r="I82" s="17">
        <f t="shared" si="2"/>
        <v>137347.20000000001</v>
      </c>
      <c r="J82" s="18">
        <v>1000</v>
      </c>
      <c r="K82" s="18" t="s">
        <v>22</v>
      </c>
      <c r="L82" s="19" t="s">
        <v>21</v>
      </c>
      <c r="M82" s="53">
        <v>43622</v>
      </c>
    </row>
    <row r="83" spans="1:13" ht="96.75" x14ac:dyDescent="0.25">
      <c r="A83" s="52" t="s">
        <v>328</v>
      </c>
      <c r="B83" s="12" t="s">
        <v>213</v>
      </c>
      <c r="C83" s="34" t="s">
        <v>248</v>
      </c>
      <c r="D83" s="37" t="s">
        <v>262</v>
      </c>
      <c r="E83" s="37" t="s">
        <v>339</v>
      </c>
      <c r="F83" s="15">
        <v>43556</v>
      </c>
      <c r="G83" s="15">
        <v>44651</v>
      </c>
      <c r="H83" s="36">
        <v>171684</v>
      </c>
      <c r="I83" s="17">
        <f t="shared" si="2"/>
        <v>137347.20000000001</v>
      </c>
      <c r="J83" s="18">
        <v>1000</v>
      </c>
      <c r="K83" s="18" t="s">
        <v>22</v>
      </c>
      <c r="L83" s="19" t="s">
        <v>21</v>
      </c>
      <c r="M83" s="53">
        <v>43622</v>
      </c>
    </row>
    <row r="84" spans="1:13" ht="48.75" x14ac:dyDescent="0.25">
      <c r="A84" s="52" t="s">
        <v>329</v>
      </c>
      <c r="B84" s="12" t="s">
        <v>214</v>
      </c>
      <c r="C84" s="34" t="s">
        <v>249</v>
      </c>
      <c r="D84" s="37" t="s">
        <v>263</v>
      </c>
      <c r="E84" s="37" t="s">
        <v>339</v>
      </c>
      <c r="F84" s="15">
        <v>43556</v>
      </c>
      <c r="G84" s="15">
        <v>44651</v>
      </c>
      <c r="H84" s="36">
        <v>171684</v>
      </c>
      <c r="I84" s="17">
        <f t="shared" si="2"/>
        <v>137347.20000000001</v>
      </c>
      <c r="J84" s="18">
        <v>2000</v>
      </c>
      <c r="K84" s="18" t="s">
        <v>22</v>
      </c>
      <c r="L84" s="19" t="s">
        <v>21</v>
      </c>
      <c r="M84" s="53">
        <v>43622</v>
      </c>
    </row>
    <row r="85" spans="1:13" ht="60.75" x14ac:dyDescent="0.25">
      <c r="A85" s="52" t="s">
        <v>330</v>
      </c>
      <c r="B85" s="12" t="s">
        <v>215</v>
      </c>
      <c r="C85" s="34" t="s">
        <v>249</v>
      </c>
      <c r="D85" s="37" t="s">
        <v>264</v>
      </c>
      <c r="E85" s="37" t="s">
        <v>339</v>
      </c>
      <c r="F85" s="15">
        <v>43556</v>
      </c>
      <c r="G85" s="15">
        <v>44651</v>
      </c>
      <c r="H85" s="36">
        <v>171684</v>
      </c>
      <c r="I85" s="17">
        <f t="shared" si="2"/>
        <v>137347.20000000001</v>
      </c>
      <c r="J85" s="18">
        <v>2000</v>
      </c>
      <c r="K85" s="18" t="s">
        <v>22</v>
      </c>
      <c r="L85" s="19" t="s">
        <v>21</v>
      </c>
      <c r="M85" s="53">
        <v>43622</v>
      </c>
    </row>
    <row r="86" spans="1:13" ht="45.75" x14ac:dyDescent="0.25">
      <c r="A86" s="52" t="s">
        <v>331</v>
      </c>
      <c r="B86" s="12" t="s">
        <v>216</v>
      </c>
      <c r="C86" s="34" t="s">
        <v>249</v>
      </c>
      <c r="D86" s="37" t="s">
        <v>265</v>
      </c>
      <c r="E86" s="37" t="s">
        <v>339</v>
      </c>
      <c r="F86" s="15">
        <v>43556</v>
      </c>
      <c r="G86" s="15">
        <v>44651</v>
      </c>
      <c r="H86" s="36">
        <v>171684</v>
      </c>
      <c r="I86" s="17">
        <f t="shared" si="2"/>
        <v>137347.20000000001</v>
      </c>
      <c r="J86" s="18">
        <v>2000</v>
      </c>
      <c r="K86" s="18" t="s">
        <v>22</v>
      </c>
      <c r="L86" s="19" t="s">
        <v>21</v>
      </c>
      <c r="M86" s="53">
        <v>43622</v>
      </c>
    </row>
    <row r="87" spans="1:13" ht="60.75" x14ac:dyDescent="0.25">
      <c r="A87" s="52" t="s">
        <v>332</v>
      </c>
      <c r="B87" s="12" t="s">
        <v>217</v>
      </c>
      <c r="C87" s="34" t="s">
        <v>249</v>
      </c>
      <c r="D87" s="37" t="s">
        <v>266</v>
      </c>
      <c r="E87" s="37" t="s">
        <v>339</v>
      </c>
      <c r="F87" s="15">
        <v>43556</v>
      </c>
      <c r="G87" s="15">
        <v>44651</v>
      </c>
      <c r="H87" s="36">
        <v>171684</v>
      </c>
      <c r="I87" s="17">
        <f t="shared" si="2"/>
        <v>137347.20000000001</v>
      </c>
      <c r="J87" s="18">
        <v>2000</v>
      </c>
      <c r="K87" s="18" t="s">
        <v>22</v>
      </c>
      <c r="L87" s="19" t="s">
        <v>21</v>
      </c>
      <c r="M87" s="53">
        <v>43622</v>
      </c>
    </row>
    <row r="88" spans="1:13" ht="45.75" x14ac:dyDescent="0.25">
      <c r="A88" s="52" t="s">
        <v>333</v>
      </c>
      <c r="B88" s="12" t="s">
        <v>218</v>
      </c>
      <c r="C88" s="34" t="s">
        <v>249</v>
      </c>
      <c r="D88" s="37" t="s">
        <v>267</v>
      </c>
      <c r="E88" s="37" t="s">
        <v>339</v>
      </c>
      <c r="F88" s="15">
        <v>43556</v>
      </c>
      <c r="G88" s="15">
        <v>44651</v>
      </c>
      <c r="H88" s="36">
        <v>171684</v>
      </c>
      <c r="I88" s="17">
        <f t="shared" si="2"/>
        <v>137347.20000000001</v>
      </c>
      <c r="J88" s="18">
        <v>2000</v>
      </c>
      <c r="K88" s="18" t="s">
        <v>22</v>
      </c>
      <c r="L88" s="19" t="s">
        <v>21</v>
      </c>
      <c r="M88" s="53">
        <v>43622</v>
      </c>
    </row>
    <row r="89" spans="1:13" ht="45.75" x14ac:dyDescent="0.25">
      <c r="A89" s="52" t="s">
        <v>334</v>
      </c>
      <c r="B89" s="12" t="s">
        <v>219</v>
      </c>
      <c r="C89" s="34" t="s">
        <v>249</v>
      </c>
      <c r="D89" s="37" t="s">
        <v>268</v>
      </c>
      <c r="E89" s="37" t="s">
        <v>339</v>
      </c>
      <c r="F89" s="15">
        <v>43556</v>
      </c>
      <c r="G89" s="15">
        <v>44651</v>
      </c>
      <c r="H89" s="36">
        <v>171684</v>
      </c>
      <c r="I89" s="17">
        <f t="shared" si="2"/>
        <v>137347.20000000001</v>
      </c>
      <c r="J89" s="18">
        <v>2000</v>
      </c>
      <c r="K89" s="18" t="s">
        <v>22</v>
      </c>
      <c r="L89" s="19" t="s">
        <v>21</v>
      </c>
      <c r="M89" s="53">
        <v>43622</v>
      </c>
    </row>
    <row r="90" spans="1:13" ht="96.75" x14ac:dyDescent="0.25">
      <c r="A90" s="52" t="s">
        <v>335</v>
      </c>
      <c r="B90" s="12" t="s">
        <v>220</v>
      </c>
      <c r="C90" s="34" t="s">
        <v>249</v>
      </c>
      <c r="D90" s="37" t="s">
        <v>269</v>
      </c>
      <c r="E90" s="37" t="s">
        <v>339</v>
      </c>
      <c r="F90" s="15">
        <v>43556</v>
      </c>
      <c r="G90" s="15">
        <v>44651</v>
      </c>
      <c r="H90" s="36">
        <v>171684</v>
      </c>
      <c r="I90" s="17">
        <f t="shared" si="2"/>
        <v>137347.20000000001</v>
      </c>
      <c r="J90" s="18">
        <v>2000</v>
      </c>
      <c r="K90" s="18" t="s">
        <v>22</v>
      </c>
      <c r="L90" s="19" t="s">
        <v>21</v>
      </c>
      <c r="M90" s="53">
        <v>43622</v>
      </c>
    </row>
    <row r="91" spans="1:13" ht="48.75" x14ac:dyDescent="0.25">
      <c r="A91" s="52" t="s">
        <v>336</v>
      </c>
      <c r="B91" s="12" t="s">
        <v>221</v>
      </c>
      <c r="C91" s="34" t="s">
        <v>249</v>
      </c>
      <c r="D91" s="37" t="s">
        <v>270</v>
      </c>
      <c r="E91" s="37" t="s">
        <v>339</v>
      </c>
      <c r="F91" s="15">
        <v>43556</v>
      </c>
      <c r="G91" s="15">
        <v>44651</v>
      </c>
      <c r="H91" s="36">
        <v>171684</v>
      </c>
      <c r="I91" s="17">
        <f t="shared" si="2"/>
        <v>137347.20000000001</v>
      </c>
      <c r="J91" s="18">
        <v>2000</v>
      </c>
      <c r="K91" s="18" t="s">
        <v>22</v>
      </c>
      <c r="L91" s="19" t="s">
        <v>21</v>
      </c>
      <c r="M91" s="53">
        <v>43622</v>
      </c>
    </row>
    <row r="92" spans="1:13" ht="48.75" x14ac:dyDescent="0.25">
      <c r="A92" s="52" t="s">
        <v>337</v>
      </c>
      <c r="B92" s="12" t="s">
        <v>222</v>
      </c>
      <c r="C92" s="34" t="s">
        <v>249</v>
      </c>
      <c r="D92" s="37" t="s">
        <v>271</v>
      </c>
      <c r="E92" s="37" t="s">
        <v>339</v>
      </c>
      <c r="F92" s="15">
        <v>43556</v>
      </c>
      <c r="G92" s="15">
        <v>44651</v>
      </c>
      <c r="H92" s="36">
        <v>171684</v>
      </c>
      <c r="I92" s="17">
        <f t="shared" si="2"/>
        <v>137347.20000000001</v>
      </c>
      <c r="J92" s="18">
        <v>2000</v>
      </c>
      <c r="K92" s="18" t="s">
        <v>22</v>
      </c>
      <c r="L92" s="19" t="s">
        <v>21</v>
      </c>
      <c r="M92" s="53">
        <v>43622</v>
      </c>
    </row>
    <row r="93" spans="1:13" ht="60.75" x14ac:dyDescent="0.25">
      <c r="A93" s="52" t="s">
        <v>338</v>
      </c>
      <c r="B93" s="12" t="s">
        <v>223</v>
      </c>
      <c r="C93" s="34" t="s">
        <v>249</v>
      </c>
      <c r="D93" s="37" t="s">
        <v>272</v>
      </c>
      <c r="E93" s="37" t="s">
        <v>339</v>
      </c>
      <c r="F93" s="15">
        <v>43556</v>
      </c>
      <c r="G93" s="15">
        <v>44651</v>
      </c>
      <c r="H93" s="36">
        <v>171684</v>
      </c>
      <c r="I93" s="17">
        <f t="shared" si="2"/>
        <v>137347.20000000001</v>
      </c>
      <c r="J93" s="18">
        <v>2000</v>
      </c>
      <c r="K93" s="18" t="s">
        <v>22</v>
      </c>
      <c r="L93" s="19" t="s">
        <v>21</v>
      </c>
      <c r="M93" s="53">
        <v>43622</v>
      </c>
    </row>
    <row r="94" spans="1:13" ht="45.75" x14ac:dyDescent="0.25">
      <c r="A94" s="52" t="s">
        <v>344</v>
      </c>
      <c r="B94" s="12" t="s">
        <v>224</v>
      </c>
      <c r="C94" s="34" t="s">
        <v>249</v>
      </c>
      <c r="D94" s="37" t="s">
        <v>273</v>
      </c>
      <c r="E94" s="37" t="s">
        <v>339</v>
      </c>
      <c r="F94" s="15">
        <v>43556</v>
      </c>
      <c r="G94" s="15">
        <v>44651</v>
      </c>
      <c r="H94" s="36">
        <v>171684</v>
      </c>
      <c r="I94" s="17">
        <f t="shared" si="2"/>
        <v>137347.20000000001</v>
      </c>
      <c r="J94" s="18">
        <v>2000</v>
      </c>
      <c r="K94" s="18" t="s">
        <v>22</v>
      </c>
      <c r="L94" s="19" t="s">
        <v>21</v>
      </c>
      <c r="M94" s="53">
        <v>43622</v>
      </c>
    </row>
    <row r="95" spans="1:13" ht="45.75" x14ac:dyDescent="0.25">
      <c r="A95" s="52" t="s">
        <v>345</v>
      </c>
      <c r="B95" s="12" t="s">
        <v>225</v>
      </c>
      <c r="C95" s="34" t="s">
        <v>249</v>
      </c>
      <c r="D95" s="37" t="s">
        <v>274</v>
      </c>
      <c r="E95" s="37" t="s">
        <v>339</v>
      </c>
      <c r="F95" s="15">
        <v>43556</v>
      </c>
      <c r="G95" s="15">
        <v>44651</v>
      </c>
      <c r="H95" s="36">
        <v>171684</v>
      </c>
      <c r="I95" s="17">
        <f t="shared" si="2"/>
        <v>137347.20000000001</v>
      </c>
      <c r="J95" s="18">
        <v>2000</v>
      </c>
      <c r="K95" s="18" t="s">
        <v>22</v>
      </c>
      <c r="L95" s="19" t="s">
        <v>21</v>
      </c>
      <c r="M95" s="53">
        <v>43622</v>
      </c>
    </row>
    <row r="96" spans="1:13" ht="72.75" x14ac:dyDescent="0.25">
      <c r="A96" s="52" t="s">
        <v>346</v>
      </c>
      <c r="B96" s="12" t="s">
        <v>226</v>
      </c>
      <c r="C96" s="34" t="s">
        <v>249</v>
      </c>
      <c r="D96" s="37" t="s">
        <v>275</v>
      </c>
      <c r="E96" s="37" t="s">
        <v>339</v>
      </c>
      <c r="F96" s="15">
        <v>43556</v>
      </c>
      <c r="G96" s="15">
        <v>44651</v>
      </c>
      <c r="H96" s="36">
        <v>171684</v>
      </c>
      <c r="I96" s="17">
        <f t="shared" si="2"/>
        <v>137347.20000000001</v>
      </c>
      <c r="J96" s="18">
        <v>2000</v>
      </c>
      <c r="K96" s="18" t="s">
        <v>22</v>
      </c>
      <c r="L96" s="19" t="s">
        <v>21</v>
      </c>
      <c r="M96" s="53">
        <v>43622</v>
      </c>
    </row>
    <row r="97" spans="1:13" ht="48.75" x14ac:dyDescent="0.25">
      <c r="A97" s="52" t="s">
        <v>347</v>
      </c>
      <c r="B97" s="12" t="s">
        <v>227</v>
      </c>
      <c r="C97" s="34" t="s">
        <v>249</v>
      </c>
      <c r="D97" s="37" t="s">
        <v>276</v>
      </c>
      <c r="E97" s="37" t="s">
        <v>339</v>
      </c>
      <c r="F97" s="15">
        <v>43556</v>
      </c>
      <c r="G97" s="15">
        <v>44651</v>
      </c>
      <c r="H97" s="36">
        <v>171684</v>
      </c>
      <c r="I97" s="17">
        <f t="shared" si="2"/>
        <v>137347.20000000001</v>
      </c>
      <c r="J97" s="18">
        <v>2000</v>
      </c>
      <c r="K97" s="18" t="s">
        <v>22</v>
      </c>
      <c r="L97" s="19" t="s">
        <v>21</v>
      </c>
      <c r="M97" s="53">
        <v>43622</v>
      </c>
    </row>
    <row r="98" spans="1:13" ht="48.75" x14ac:dyDescent="0.25">
      <c r="A98" s="52" t="s">
        <v>354</v>
      </c>
      <c r="B98" s="12" t="s">
        <v>228</v>
      </c>
      <c r="C98" s="34" t="s">
        <v>249</v>
      </c>
      <c r="D98" s="37" t="s">
        <v>277</v>
      </c>
      <c r="E98" s="37" t="s">
        <v>339</v>
      </c>
      <c r="F98" s="15">
        <v>43556</v>
      </c>
      <c r="G98" s="15">
        <v>44651</v>
      </c>
      <c r="H98" s="36">
        <v>171684</v>
      </c>
      <c r="I98" s="17">
        <f t="shared" si="2"/>
        <v>137347.20000000001</v>
      </c>
      <c r="J98" s="18">
        <v>2000</v>
      </c>
      <c r="K98" s="18" t="s">
        <v>22</v>
      </c>
      <c r="L98" s="19" t="s">
        <v>21</v>
      </c>
      <c r="M98" s="53">
        <v>43622</v>
      </c>
    </row>
    <row r="99" spans="1:13" ht="60.75" x14ac:dyDescent="0.25">
      <c r="A99" s="52" t="s">
        <v>355</v>
      </c>
      <c r="B99" s="12" t="s">
        <v>229</v>
      </c>
      <c r="C99" s="34" t="s">
        <v>249</v>
      </c>
      <c r="D99" s="37" t="s">
        <v>278</v>
      </c>
      <c r="E99" s="37" t="s">
        <v>339</v>
      </c>
      <c r="F99" s="15">
        <v>43556</v>
      </c>
      <c r="G99" s="15">
        <v>44651</v>
      </c>
      <c r="H99" s="36">
        <v>171684</v>
      </c>
      <c r="I99" s="17">
        <f t="shared" si="2"/>
        <v>137347.20000000001</v>
      </c>
      <c r="J99" s="18">
        <v>2000</v>
      </c>
      <c r="K99" s="18" t="s">
        <v>22</v>
      </c>
      <c r="L99" s="19" t="s">
        <v>21</v>
      </c>
      <c r="M99" s="53">
        <v>43622</v>
      </c>
    </row>
    <row r="100" spans="1:13" ht="48.75" x14ac:dyDescent="0.25">
      <c r="A100" s="52" t="s">
        <v>367</v>
      </c>
      <c r="B100" s="12" t="s">
        <v>230</v>
      </c>
      <c r="C100" s="34" t="s">
        <v>249</v>
      </c>
      <c r="D100" s="37" t="s">
        <v>279</v>
      </c>
      <c r="E100" s="37" t="s">
        <v>339</v>
      </c>
      <c r="F100" s="15">
        <v>43556</v>
      </c>
      <c r="G100" s="15">
        <v>44651</v>
      </c>
      <c r="H100" s="36">
        <v>171684</v>
      </c>
      <c r="I100" s="17">
        <f t="shared" si="2"/>
        <v>137347.20000000001</v>
      </c>
      <c r="J100" s="18">
        <v>2000</v>
      </c>
      <c r="K100" s="18" t="s">
        <v>22</v>
      </c>
      <c r="L100" s="19" t="s">
        <v>21</v>
      </c>
      <c r="M100" s="53">
        <v>43622</v>
      </c>
    </row>
    <row r="101" spans="1:13" ht="48.75" x14ac:dyDescent="0.25">
      <c r="A101" s="52" t="s">
        <v>371</v>
      </c>
      <c r="B101" s="12" t="s">
        <v>231</v>
      </c>
      <c r="C101" s="34" t="s">
        <v>249</v>
      </c>
      <c r="D101" s="37" t="s">
        <v>280</v>
      </c>
      <c r="E101" s="37" t="s">
        <v>339</v>
      </c>
      <c r="F101" s="15">
        <v>43556</v>
      </c>
      <c r="G101" s="15">
        <v>44651</v>
      </c>
      <c r="H101" s="36">
        <v>171684</v>
      </c>
      <c r="I101" s="17">
        <f t="shared" si="2"/>
        <v>137347.20000000001</v>
      </c>
      <c r="J101" s="18">
        <v>2000</v>
      </c>
      <c r="K101" s="18" t="s">
        <v>22</v>
      </c>
      <c r="L101" s="19" t="s">
        <v>21</v>
      </c>
      <c r="M101" s="53">
        <v>43622</v>
      </c>
    </row>
    <row r="102" spans="1:13" ht="72.75" x14ac:dyDescent="0.25">
      <c r="A102" s="52" t="s">
        <v>430</v>
      </c>
      <c r="B102" s="12" t="s">
        <v>232</v>
      </c>
      <c r="C102" s="34" t="s">
        <v>249</v>
      </c>
      <c r="D102" s="37" t="s">
        <v>281</v>
      </c>
      <c r="E102" s="37" t="s">
        <v>339</v>
      </c>
      <c r="F102" s="15">
        <v>43556</v>
      </c>
      <c r="G102" s="15">
        <v>44651</v>
      </c>
      <c r="H102" s="36">
        <v>171684</v>
      </c>
      <c r="I102" s="17">
        <f t="shared" si="2"/>
        <v>137347.20000000001</v>
      </c>
      <c r="J102" s="18">
        <v>2000</v>
      </c>
      <c r="K102" s="18" t="s">
        <v>22</v>
      </c>
      <c r="L102" s="19" t="s">
        <v>21</v>
      </c>
      <c r="M102" s="53">
        <v>43622</v>
      </c>
    </row>
    <row r="103" spans="1:13" ht="72.75" x14ac:dyDescent="0.25">
      <c r="A103" s="52" t="s">
        <v>431</v>
      </c>
      <c r="B103" s="12" t="s">
        <v>233</v>
      </c>
      <c r="C103" s="34" t="s">
        <v>250</v>
      </c>
      <c r="D103" s="37" t="s">
        <v>282</v>
      </c>
      <c r="E103" s="37" t="s">
        <v>339</v>
      </c>
      <c r="F103" s="15">
        <v>43556</v>
      </c>
      <c r="G103" s="15">
        <v>44651</v>
      </c>
      <c r="H103" s="36">
        <v>171684</v>
      </c>
      <c r="I103" s="17">
        <f t="shared" si="2"/>
        <v>137347.20000000001</v>
      </c>
      <c r="J103" s="18">
        <v>2000</v>
      </c>
      <c r="K103" s="18" t="s">
        <v>22</v>
      </c>
      <c r="L103" s="19" t="s">
        <v>21</v>
      </c>
      <c r="M103" s="53">
        <v>43622</v>
      </c>
    </row>
    <row r="104" spans="1:13" ht="48.75" x14ac:dyDescent="0.25">
      <c r="A104" s="52" t="s">
        <v>432</v>
      </c>
      <c r="B104" s="12" t="s">
        <v>234</v>
      </c>
      <c r="C104" s="34" t="s">
        <v>250</v>
      </c>
      <c r="D104" s="37" t="s">
        <v>283</v>
      </c>
      <c r="E104" s="37" t="s">
        <v>339</v>
      </c>
      <c r="F104" s="15">
        <v>43556</v>
      </c>
      <c r="G104" s="15">
        <v>44651</v>
      </c>
      <c r="H104" s="36">
        <v>171684</v>
      </c>
      <c r="I104" s="17">
        <f t="shared" si="2"/>
        <v>137347.20000000001</v>
      </c>
      <c r="J104" s="18">
        <v>2000</v>
      </c>
      <c r="K104" s="18" t="s">
        <v>22</v>
      </c>
      <c r="L104" s="19" t="s">
        <v>21</v>
      </c>
      <c r="M104" s="53">
        <v>43622</v>
      </c>
    </row>
    <row r="105" spans="1:13" ht="48.75" x14ac:dyDescent="0.25">
      <c r="A105" s="52" t="s">
        <v>433</v>
      </c>
      <c r="B105" s="12" t="s">
        <v>235</v>
      </c>
      <c r="C105" s="34" t="s">
        <v>250</v>
      </c>
      <c r="D105" s="37" t="s">
        <v>284</v>
      </c>
      <c r="E105" s="37" t="s">
        <v>339</v>
      </c>
      <c r="F105" s="15">
        <v>43556</v>
      </c>
      <c r="G105" s="15">
        <v>44651</v>
      </c>
      <c r="H105" s="36">
        <v>171684</v>
      </c>
      <c r="I105" s="17">
        <f t="shared" si="2"/>
        <v>137347.20000000001</v>
      </c>
      <c r="J105" s="18">
        <v>2000</v>
      </c>
      <c r="K105" s="18" t="s">
        <v>22</v>
      </c>
      <c r="L105" s="19" t="s">
        <v>21</v>
      </c>
      <c r="M105" s="53">
        <v>43622</v>
      </c>
    </row>
    <row r="106" spans="1:13" ht="48.75" x14ac:dyDescent="0.25">
      <c r="A106" s="52" t="s">
        <v>434</v>
      </c>
      <c r="B106" s="12" t="s">
        <v>236</v>
      </c>
      <c r="C106" s="34" t="s">
        <v>134</v>
      </c>
      <c r="D106" s="37" t="s">
        <v>285</v>
      </c>
      <c r="E106" s="37" t="s">
        <v>339</v>
      </c>
      <c r="F106" s="15">
        <v>43556</v>
      </c>
      <c r="G106" s="15">
        <v>44651</v>
      </c>
      <c r="H106" s="36">
        <v>171684</v>
      </c>
      <c r="I106" s="17">
        <f t="shared" si="2"/>
        <v>137347.20000000001</v>
      </c>
      <c r="J106" s="18">
        <v>1000</v>
      </c>
      <c r="K106" s="18" t="s">
        <v>22</v>
      </c>
      <c r="L106" s="19" t="s">
        <v>21</v>
      </c>
      <c r="M106" s="53">
        <v>43622</v>
      </c>
    </row>
    <row r="107" spans="1:13" ht="48.75" x14ac:dyDescent="0.25">
      <c r="A107" s="52" t="s">
        <v>435</v>
      </c>
      <c r="B107" s="12" t="s">
        <v>237</v>
      </c>
      <c r="C107" s="34" t="s">
        <v>134</v>
      </c>
      <c r="D107" s="37" t="s">
        <v>286</v>
      </c>
      <c r="E107" s="37" t="s">
        <v>339</v>
      </c>
      <c r="F107" s="15">
        <v>43556</v>
      </c>
      <c r="G107" s="15">
        <v>44651</v>
      </c>
      <c r="H107" s="36">
        <v>171684</v>
      </c>
      <c r="I107" s="17">
        <f t="shared" si="2"/>
        <v>137347.20000000001</v>
      </c>
      <c r="J107" s="18">
        <v>1000</v>
      </c>
      <c r="K107" s="18" t="s">
        <v>22</v>
      </c>
      <c r="L107" s="19" t="s">
        <v>21</v>
      </c>
      <c r="M107" s="53">
        <v>43622</v>
      </c>
    </row>
    <row r="108" spans="1:13" ht="72.75" x14ac:dyDescent="0.25">
      <c r="A108" s="52" t="s">
        <v>436</v>
      </c>
      <c r="B108" s="12" t="s">
        <v>238</v>
      </c>
      <c r="C108" s="34" t="s">
        <v>251</v>
      </c>
      <c r="D108" s="37" t="s">
        <v>287</v>
      </c>
      <c r="E108" s="37" t="s">
        <v>339</v>
      </c>
      <c r="F108" s="15">
        <v>43556</v>
      </c>
      <c r="G108" s="15">
        <v>44651</v>
      </c>
      <c r="H108" s="36">
        <v>171684</v>
      </c>
      <c r="I108" s="17">
        <f t="shared" si="2"/>
        <v>137347.20000000001</v>
      </c>
      <c r="J108" s="18">
        <v>1000</v>
      </c>
      <c r="K108" s="18" t="s">
        <v>22</v>
      </c>
      <c r="L108" s="19" t="s">
        <v>21</v>
      </c>
      <c r="M108" s="53">
        <v>43622</v>
      </c>
    </row>
    <row r="109" spans="1:13" ht="60.75" x14ac:dyDescent="0.25">
      <c r="A109" s="52" t="s">
        <v>437</v>
      </c>
      <c r="B109" s="12" t="s">
        <v>239</v>
      </c>
      <c r="C109" s="34" t="s">
        <v>248</v>
      </c>
      <c r="D109" s="37" t="s">
        <v>288</v>
      </c>
      <c r="E109" s="37" t="s">
        <v>339</v>
      </c>
      <c r="F109" s="15">
        <v>43586</v>
      </c>
      <c r="G109" s="15">
        <v>44651</v>
      </c>
      <c r="H109" s="36">
        <v>166915</v>
      </c>
      <c r="I109" s="17">
        <f t="shared" si="2"/>
        <v>133532</v>
      </c>
      <c r="J109" s="18">
        <v>1000</v>
      </c>
      <c r="K109" s="18" t="s">
        <v>22</v>
      </c>
      <c r="L109" s="19" t="s">
        <v>21</v>
      </c>
      <c r="M109" s="53">
        <v>43622</v>
      </c>
    </row>
    <row r="110" spans="1:13" ht="45.75" x14ac:dyDescent="0.25">
      <c r="A110" s="52" t="s">
        <v>438</v>
      </c>
      <c r="B110" s="12" t="s">
        <v>240</v>
      </c>
      <c r="C110" s="34" t="s">
        <v>248</v>
      </c>
      <c r="D110" s="37" t="s">
        <v>289</v>
      </c>
      <c r="E110" s="37" t="s">
        <v>339</v>
      </c>
      <c r="F110" s="15">
        <v>43586</v>
      </c>
      <c r="G110" s="15">
        <v>44651</v>
      </c>
      <c r="H110" s="36">
        <v>166915</v>
      </c>
      <c r="I110" s="17">
        <f t="shared" si="2"/>
        <v>133532</v>
      </c>
      <c r="J110" s="18">
        <v>1000</v>
      </c>
      <c r="K110" s="18" t="s">
        <v>22</v>
      </c>
      <c r="L110" s="19" t="s">
        <v>21</v>
      </c>
      <c r="M110" s="53">
        <v>43622</v>
      </c>
    </row>
    <row r="111" spans="1:13" ht="72.75" x14ac:dyDescent="0.25">
      <c r="A111" s="52" t="s">
        <v>439</v>
      </c>
      <c r="B111" s="12" t="s">
        <v>241</v>
      </c>
      <c r="C111" s="34" t="s">
        <v>252</v>
      </c>
      <c r="D111" s="37" t="s">
        <v>290</v>
      </c>
      <c r="E111" s="37" t="s">
        <v>339</v>
      </c>
      <c r="F111" s="15">
        <v>43586</v>
      </c>
      <c r="G111" s="15">
        <v>44651</v>
      </c>
      <c r="H111" s="36">
        <v>166915</v>
      </c>
      <c r="I111" s="17">
        <f t="shared" si="2"/>
        <v>133532</v>
      </c>
      <c r="J111" s="18">
        <v>1000</v>
      </c>
      <c r="K111" s="18" t="s">
        <v>22</v>
      </c>
      <c r="L111" s="19" t="s">
        <v>21</v>
      </c>
      <c r="M111" s="53">
        <v>43622</v>
      </c>
    </row>
    <row r="112" spans="1:13" ht="48.75" x14ac:dyDescent="0.25">
      <c r="A112" s="52" t="s">
        <v>440</v>
      </c>
      <c r="B112" s="12" t="s">
        <v>242</v>
      </c>
      <c r="C112" s="34" t="s">
        <v>248</v>
      </c>
      <c r="D112" s="37" t="s">
        <v>291</v>
      </c>
      <c r="E112" s="37" t="s">
        <v>339</v>
      </c>
      <c r="F112" s="15">
        <v>43617</v>
      </c>
      <c r="G112" s="15">
        <v>44651</v>
      </c>
      <c r="H112" s="36">
        <v>162146</v>
      </c>
      <c r="I112" s="17">
        <f t="shared" si="2"/>
        <v>129716.8</v>
      </c>
      <c r="J112" s="18">
        <v>1000</v>
      </c>
      <c r="K112" s="18" t="s">
        <v>22</v>
      </c>
      <c r="L112" s="19" t="s">
        <v>21</v>
      </c>
      <c r="M112" s="53">
        <v>43622</v>
      </c>
    </row>
    <row r="113" spans="1:13" ht="45.75" x14ac:dyDescent="0.25">
      <c r="A113" s="52" t="s">
        <v>441</v>
      </c>
      <c r="B113" s="12" t="s">
        <v>243</v>
      </c>
      <c r="C113" s="34" t="s">
        <v>34</v>
      </c>
      <c r="D113" s="37" t="s">
        <v>292</v>
      </c>
      <c r="E113" s="37" t="s">
        <v>339</v>
      </c>
      <c r="F113" s="15">
        <v>43617</v>
      </c>
      <c r="G113" s="15">
        <v>44651</v>
      </c>
      <c r="H113" s="36">
        <v>162146</v>
      </c>
      <c r="I113" s="17">
        <f t="shared" si="2"/>
        <v>129716.8</v>
      </c>
      <c r="J113" s="18">
        <v>1000</v>
      </c>
      <c r="K113" s="18" t="s">
        <v>22</v>
      </c>
      <c r="L113" s="19" t="s">
        <v>21</v>
      </c>
      <c r="M113" s="53">
        <v>43622</v>
      </c>
    </row>
    <row r="114" spans="1:13" ht="60.75" x14ac:dyDescent="0.25">
      <c r="A114" s="52" t="s">
        <v>442</v>
      </c>
      <c r="B114" s="12" t="s">
        <v>244</v>
      </c>
      <c r="C114" s="34" t="s">
        <v>248</v>
      </c>
      <c r="D114" s="37" t="s">
        <v>293</v>
      </c>
      <c r="E114" s="37" t="s">
        <v>339</v>
      </c>
      <c r="F114" s="15">
        <v>43617</v>
      </c>
      <c r="G114" s="15">
        <v>44651</v>
      </c>
      <c r="H114" s="36">
        <v>162146</v>
      </c>
      <c r="I114" s="17">
        <f t="shared" si="2"/>
        <v>129716.8</v>
      </c>
      <c r="J114" s="18">
        <v>1000</v>
      </c>
      <c r="K114" s="18" t="s">
        <v>22</v>
      </c>
      <c r="L114" s="19" t="s">
        <v>21</v>
      </c>
      <c r="M114" s="53">
        <v>43622</v>
      </c>
    </row>
    <row r="115" spans="1:13" ht="48.75" x14ac:dyDescent="0.25">
      <c r="A115" s="52" t="s">
        <v>443</v>
      </c>
      <c r="B115" s="12" t="s">
        <v>245</v>
      </c>
      <c r="C115" s="34" t="s">
        <v>248</v>
      </c>
      <c r="D115" s="37" t="s">
        <v>294</v>
      </c>
      <c r="E115" s="37" t="s">
        <v>339</v>
      </c>
      <c r="F115" s="15">
        <v>43617</v>
      </c>
      <c r="G115" s="15">
        <v>44651</v>
      </c>
      <c r="H115" s="36">
        <v>162146</v>
      </c>
      <c r="I115" s="17">
        <f t="shared" si="2"/>
        <v>129716.8</v>
      </c>
      <c r="J115" s="18">
        <v>1000</v>
      </c>
      <c r="K115" s="18" t="s">
        <v>22</v>
      </c>
      <c r="L115" s="19" t="s">
        <v>21</v>
      </c>
      <c r="M115" s="53">
        <v>43622</v>
      </c>
    </row>
    <row r="116" spans="1:13" ht="45.75" x14ac:dyDescent="0.25">
      <c r="A116" s="52" t="s">
        <v>444</v>
      </c>
      <c r="B116" s="12" t="s">
        <v>246</v>
      </c>
      <c r="C116" s="34" t="s">
        <v>248</v>
      </c>
      <c r="D116" s="37" t="s">
        <v>295</v>
      </c>
      <c r="E116" s="37" t="s">
        <v>339</v>
      </c>
      <c r="F116" s="15">
        <v>43617</v>
      </c>
      <c r="G116" s="15">
        <v>44651</v>
      </c>
      <c r="H116" s="36">
        <v>162146</v>
      </c>
      <c r="I116" s="17">
        <f t="shared" si="2"/>
        <v>129716.8</v>
      </c>
      <c r="J116" s="18">
        <v>1000</v>
      </c>
      <c r="K116" s="18" t="s">
        <v>22</v>
      </c>
      <c r="L116" s="19" t="s">
        <v>21</v>
      </c>
      <c r="M116" s="53">
        <v>43622</v>
      </c>
    </row>
    <row r="117" spans="1:13" ht="60.75" x14ac:dyDescent="0.25">
      <c r="A117" s="52" t="s">
        <v>445</v>
      </c>
      <c r="B117" s="12" t="s">
        <v>340</v>
      </c>
      <c r="C117" s="34" t="s">
        <v>34</v>
      </c>
      <c r="D117" s="37" t="s">
        <v>350</v>
      </c>
      <c r="E117" s="37" t="s">
        <v>349</v>
      </c>
      <c r="F117" s="15">
        <v>43374</v>
      </c>
      <c r="G117" s="32">
        <v>44561</v>
      </c>
      <c r="H117" s="16">
        <v>331000</v>
      </c>
      <c r="I117" s="17">
        <f t="shared" ref="I117:I120" si="3">SUM(H117*80%)</f>
        <v>264800</v>
      </c>
      <c r="J117" s="18">
        <v>1000</v>
      </c>
      <c r="K117" s="18" t="s">
        <v>22</v>
      </c>
      <c r="L117" s="19" t="s">
        <v>21</v>
      </c>
      <c r="M117" s="53">
        <v>43740</v>
      </c>
    </row>
    <row r="118" spans="1:13" ht="60.75" x14ac:dyDescent="0.25">
      <c r="A118" s="52" t="s">
        <v>446</v>
      </c>
      <c r="B118" s="12" t="s">
        <v>341</v>
      </c>
      <c r="C118" s="34" t="s">
        <v>65</v>
      </c>
      <c r="D118" s="37" t="s">
        <v>351</v>
      </c>
      <c r="E118" s="37" t="s">
        <v>349</v>
      </c>
      <c r="F118" s="15">
        <v>43374</v>
      </c>
      <c r="G118" s="32">
        <v>44196</v>
      </c>
      <c r="H118" s="16">
        <v>3360771</v>
      </c>
      <c r="I118" s="17">
        <f t="shared" si="3"/>
        <v>2688616.8000000003</v>
      </c>
      <c r="J118" s="18">
        <v>1000</v>
      </c>
      <c r="K118" s="18" t="s">
        <v>22</v>
      </c>
      <c r="L118" s="19" t="s">
        <v>21</v>
      </c>
      <c r="M118" s="53">
        <v>43740</v>
      </c>
    </row>
    <row r="119" spans="1:13" ht="60.75" x14ac:dyDescent="0.25">
      <c r="A119" s="52" t="s">
        <v>447</v>
      </c>
      <c r="B119" s="12" t="s">
        <v>342</v>
      </c>
      <c r="C119" s="34" t="s">
        <v>348</v>
      </c>
      <c r="D119" s="37" t="s">
        <v>352</v>
      </c>
      <c r="E119" s="37" t="s">
        <v>349</v>
      </c>
      <c r="F119" s="15">
        <v>43374</v>
      </c>
      <c r="G119" s="32">
        <v>44561</v>
      </c>
      <c r="H119" s="16">
        <v>102026</v>
      </c>
      <c r="I119" s="17">
        <f t="shared" si="3"/>
        <v>81620.800000000003</v>
      </c>
      <c r="J119" s="18">
        <v>1000</v>
      </c>
      <c r="K119" s="18" t="s">
        <v>22</v>
      </c>
      <c r="L119" s="19" t="s">
        <v>21</v>
      </c>
      <c r="M119" s="53">
        <v>43740</v>
      </c>
    </row>
    <row r="120" spans="1:13" ht="51.75" x14ac:dyDescent="0.25">
      <c r="A120" s="52" t="s">
        <v>448</v>
      </c>
      <c r="B120" s="12" t="s">
        <v>343</v>
      </c>
      <c r="C120" s="34" t="s">
        <v>251</v>
      </c>
      <c r="D120" s="37" t="s">
        <v>353</v>
      </c>
      <c r="E120" s="37" t="s">
        <v>349</v>
      </c>
      <c r="F120" s="15">
        <v>43252</v>
      </c>
      <c r="G120" s="32">
        <v>44561</v>
      </c>
      <c r="H120" s="16">
        <v>1160051.9099999999</v>
      </c>
      <c r="I120" s="17">
        <f t="shared" si="3"/>
        <v>928041.52799999993</v>
      </c>
      <c r="J120" s="18">
        <v>1000</v>
      </c>
      <c r="K120" s="18" t="s">
        <v>22</v>
      </c>
      <c r="L120" s="19" t="s">
        <v>21</v>
      </c>
      <c r="M120" s="53">
        <v>43740</v>
      </c>
    </row>
    <row r="121" spans="1:13" ht="60.75" x14ac:dyDescent="0.25">
      <c r="A121" s="52" t="s">
        <v>449</v>
      </c>
      <c r="B121" s="12" t="s">
        <v>356</v>
      </c>
      <c r="C121" s="13" t="s">
        <v>248</v>
      </c>
      <c r="D121" s="37" t="s">
        <v>360</v>
      </c>
      <c r="E121" s="37" t="s">
        <v>349</v>
      </c>
      <c r="F121" s="15">
        <v>43252</v>
      </c>
      <c r="G121" s="32">
        <v>44561</v>
      </c>
      <c r="H121" s="36">
        <v>5288546.24</v>
      </c>
      <c r="I121" s="17">
        <f t="shared" ref="I121:I123" si="4">SUM(H121*80%)</f>
        <v>4230836.9920000006</v>
      </c>
      <c r="J121" s="18">
        <v>1000</v>
      </c>
      <c r="K121" s="18" t="s">
        <v>22</v>
      </c>
      <c r="L121" s="19" t="s">
        <v>21</v>
      </c>
      <c r="M121" s="53">
        <v>43829</v>
      </c>
    </row>
    <row r="122" spans="1:13" ht="60.75" x14ac:dyDescent="0.25">
      <c r="A122" s="52" t="s">
        <v>450</v>
      </c>
      <c r="B122" s="12" t="s">
        <v>357</v>
      </c>
      <c r="C122" s="13" t="s">
        <v>248</v>
      </c>
      <c r="D122" s="37" t="s">
        <v>361</v>
      </c>
      <c r="E122" s="37" t="s">
        <v>349</v>
      </c>
      <c r="F122" s="15">
        <v>43252</v>
      </c>
      <c r="G122" s="32">
        <v>44561</v>
      </c>
      <c r="H122" s="36">
        <v>2368000</v>
      </c>
      <c r="I122" s="17">
        <f t="shared" si="4"/>
        <v>1894400</v>
      </c>
      <c r="J122" s="18">
        <v>2000</v>
      </c>
      <c r="K122" s="18" t="s">
        <v>22</v>
      </c>
      <c r="L122" s="19" t="s">
        <v>21</v>
      </c>
      <c r="M122" s="53">
        <v>43829</v>
      </c>
    </row>
    <row r="123" spans="1:13" ht="60.75" x14ac:dyDescent="0.25">
      <c r="A123" s="52" t="s">
        <v>451</v>
      </c>
      <c r="B123" s="12" t="s">
        <v>358</v>
      </c>
      <c r="C123" s="34" t="s">
        <v>62</v>
      </c>
      <c r="D123" s="37" t="s">
        <v>362</v>
      </c>
      <c r="E123" s="37" t="s">
        <v>349</v>
      </c>
      <c r="F123" s="15">
        <v>43252</v>
      </c>
      <c r="G123" s="32">
        <v>44561</v>
      </c>
      <c r="H123" s="36">
        <v>3299976.75</v>
      </c>
      <c r="I123" s="17">
        <f t="shared" si="4"/>
        <v>2639981.4000000004</v>
      </c>
      <c r="J123" s="18">
        <v>1000</v>
      </c>
      <c r="K123" s="18" t="s">
        <v>22</v>
      </c>
      <c r="L123" s="19" t="s">
        <v>21</v>
      </c>
      <c r="M123" s="53">
        <v>43829</v>
      </c>
    </row>
    <row r="124" spans="1:13" ht="45.75" x14ac:dyDescent="0.25">
      <c r="A124" s="52" t="s">
        <v>452</v>
      </c>
      <c r="B124" s="12" t="s">
        <v>363</v>
      </c>
      <c r="C124" s="34" t="s">
        <v>359</v>
      </c>
      <c r="D124" s="37" t="s">
        <v>364</v>
      </c>
      <c r="E124" s="37" t="s">
        <v>364</v>
      </c>
      <c r="F124" s="15">
        <v>41640</v>
      </c>
      <c r="G124" s="32">
        <v>45291</v>
      </c>
      <c r="H124" s="36">
        <v>20000000</v>
      </c>
      <c r="I124" s="17">
        <f>SUM(H124*80%)</f>
        <v>16000000</v>
      </c>
      <c r="J124" s="18">
        <v>1000</v>
      </c>
      <c r="K124" s="18" t="s">
        <v>22</v>
      </c>
      <c r="L124" s="19" t="s">
        <v>21</v>
      </c>
      <c r="M124" s="53">
        <v>43888</v>
      </c>
    </row>
    <row r="125" spans="1:13" ht="45.75" x14ac:dyDescent="0.25">
      <c r="A125" s="52" t="s">
        <v>453</v>
      </c>
      <c r="B125" s="12" t="s">
        <v>365</v>
      </c>
      <c r="C125" s="34" t="s">
        <v>366</v>
      </c>
      <c r="D125" s="37" t="s">
        <v>202</v>
      </c>
      <c r="E125" s="37" t="s">
        <v>202</v>
      </c>
      <c r="F125" s="15">
        <v>43739</v>
      </c>
      <c r="G125" s="32">
        <v>44742</v>
      </c>
      <c r="H125" s="36">
        <v>29754617.739999998</v>
      </c>
      <c r="I125" s="17">
        <f>SUM(H125*80%)</f>
        <v>23803694.192000002</v>
      </c>
      <c r="J125" s="18">
        <v>2000</v>
      </c>
      <c r="K125" s="18" t="s">
        <v>22</v>
      </c>
      <c r="L125" s="19" t="s">
        <v>21</v>
      </c>
      <c r="M125" s="53">
        <v>44216</v>
      </c>
    </row>
    <row r="126" spans="1:13" ht="36.75" x14ac:dyDescent="0.25">
      <c r="A126" s="52" t="s">
        <v>454</v>
      </c>
      <c r="B126" s="12" t="s">
        <v>397</v>
      </c>
      <c r="C126" s="13" t="s">
        <v>488</v>
      </c>
      <c r="D126" s="34" t="s">
        <v>495</v>
      </c>
      <c r="E126" s="20" t="s">
        <v>532</v>
      </c>
      <c r="F126" s="21">
        <v>43868</v>
      </c>
      <c r="G126" s="38">
        <v>45291</v>
      </c>
      <c r="H126" s="22">
        <v>1000000</v>
      </c>
      <c r="I126" s="17">
        <f t="shared" ref="I126:I141" si="5">SUM(H126*80%)</f>
        <v>800000</v>
      </c>
      <c r="J126" s="18">
        <v>1000</v>
      </c>
      <c r="K126" s="18" t="s">
        <v>22</v>
      </c>
      <c r="L126" s="23" t="s">
        <v>490</v>
      </c>
      <c r="M126" s="53">
        <v>45189</v>
      </c>
    </row>
    <row r="127" spans="1:13" ht="26.25" x14ac:dyDescent="0.25">
      <c r="A127" s="52" t="s">
        <v>455</v>
      </c>
      <c r="B127" s="12" t="s">
        <v>398</v>
      </c>
      <c r="C127" s="13" t="s">
        <v>129</v>
      </c>
      <c r="D127" s="34" t="s">
        <v>496</v>
      </c>
      <c r="E127" s="20" t="s">
        <v>533</v>
      </c>
      <c r="F127" s="21">
        <v>43875</v>
      </c>
      <c r="G127" s="38">
        <v>45291</v>
      </c>
      <c r="H127" s="22">
        <v>415000</v>
      </c>
      <c r="I127" s="17">
        <f t="shared" si="5"/>
        <v>332000</v>
      </c>
      <c r="J127" s="18">
        <v>1000</v>
      </c>
      <c r="K127" s="18" t="s">
        <v>22</v>
      </c>
      <c r="L127" s="23" t="s">
        <v>490</v>
      </c>
      <c r="M127" s="53">
        <v>45189</v>
      </c>
    </row>
    <row r="128" spans="1:13" ht="26.25" x14ac:dyDescent="0.25">
      <c r="A128" s="52" t="s">
        <v>456</v>
      </c>
      <c r="B128" s="12" t="s">
        <v>399</v>
      </c>
      <c r="C128" s="13" t="s">
        <v>488</v>
      </c>
      <c r="D128" s="34" t="s">
        <v>497</v>
      </c>
      <c r="E128" s="20" t="s">
        <v>534</v>
      </c>
      <c r="F128" s="21">
        <v>43875</v>
      </c>
      <c r="G128" s="38">
        <v>45291</v>
      </c>
      <c r="H128" s="22">
        <v>415000</v>
      </c>
      <c r="I128" s="17">
        <f t="shared" si="5"/>
        <v>332000</v>
      </c>
      <c r="J128" s="18">
        <v>1000</v>
      </c>
      <c r="K128" s="18" t="s">
        <v>22</v>
      </c>
      <c r="L128" s="23" t="s">
        <v>490</v>
      </c>
      <c r="M128" s="53">
        <v>45189</v>
      </c>
    </row>
    <row r="129" spans="1:13" ht="26.25" x14ac:dyDescent="0.25">
      <c r="A129" s="52" t="s">
        <v>457</v>
      </c>
      <c r="B129" s="12" t="s">
        <v>400</v>
      </c>
      <c r="C129" s="13" t="s">
        <v>488</v>
      </c>
      <c r="D129" s="34" t="s">
        <v>498</v>
      </c>
      <c r="E129" s="20" t="s">
        <v>535</v>
      </c>
      <c r="F129" s="21">
        <v>43906</v>
      </c>
      <c r="G129" s="38">
        <v>45291</v>
      </c>
      <c r="H129" s="22">
        <v>539000</v>
      </c>
      <c r="I129" s="17">
        <f t="shared" si="5"/>
        <v>431200</v>
      </c>
      <c r="J129" s="18">
        <v>1000</v>
      </c>
      <c r="K129" s="18" t="s">
        <v>22</v>
      </c>
      <c r="L129" s="23" t="s">
        <v>490</v>
      </c>
      <c r="M129" s="53">
        <v>45189</v>
      </c>
    </row>
    <row r="130" spans="1:13" ht="26.25" x14ac:dyDescent="0.25">
      <c r="A130" s="52" t="s">
        <v>458</v>
      </c>
      <c r="B130" s="12" t="s">
        <v>401</v>
      </c>
      <c r="C130" s="34" t="s">
        <v>528</v>
      </c>
      <c r="D130" s="13" t="s">
        <v>499</v>
      </c>
      <c r="E130" s="26" t="s">
        <v>549</v>
      </c>
      <c r="F130" s="21">
        <v>43906</v>
      </c>
      <c r="G130" s="38">
        <v>44926</v>
      </c>
      <c r="H130" s="22">
        <v>147000.01</v>
      </c>
      <c r="I130" s="17">
        <f t="shared" si="5"/>
        <v>117600.00800000002</v>
      </c>
      <c r="J130" s="18">
        <v>1241</v>
      </c>
      <c r="K130" s="18" t="s">
        <v>22</v>
      </c>
      <c r="L130" s="23" t="s">
        <v>490</v>
      </c>
      <c r="M130" s="53">
        <v>45189</v>
      </c>
    </row>
    <row r="131" spans="1:13" ht="26.25" x14ac:dyDescent="0.25">
      <c r="A131" s="52" t="s">
        <v>459</v>
      </c>
      <c r="B131" s="12" t="s">
        <v>402</v>
      </c>
      <c r="C131" s="13" t="s">
        <v>489</v>
      </c>
      <c r="D131" s="34" t="s">
        <v>500</v>
      </c>
      <c r="E131" s="20" t="s">
        <v>536</v>
      </c>
      <c r="F131" s="21">
        <v>43907</v>
      </c>
      <c r="G131" s="38">
        <v>45291</v>
      </c>
      <c r="H131" s="22">
        <v>784000</v>
      </c>
      <c r="I131" s="17">
        <f t="shared" si="5"/>
        <v>627200</v>
      </c>
      <c r="J131" s="18">
        <v>2000</v>
      </c>
      <c r="K131" s="18" t="s">
        <v>22</v>
      </c>
      <c r="L131" s="23" t="s">
        <v>490</v>
      </c>
      <c r="M131" s="53">
        <v>45189</v>
      </c>
    </row>
    <row r="132" spans="1:13" ht="39" x14ac:dyDescent="0.25">
      <c r="A132" s="52" t="s">
        <v>460</v>
      </c>
      <c r="B132" s="12" t="s">
        <v>403</v>
      </c>
      <c r="C132" s="13" t="s">
        <v>492</v>
      </c>
      <c r="D132" s="34" t="s">
        <v>501</v>
      </c>
      <c r="E132" s="20" t="s">
        <v>537</v>
      </c>
      <c r="F132" s="21">
        <v>43917</v>
      </c>
      <c r="G132" s="38">
        <v>45291</v>
      </c>
      <c r="H132" s="22">
        <v>336300</v>
      </c>
      <c r="I132" s="17">
        <f t="shared" si="5"/>
        <v>269040</v>
      </c>
      <c r="J132" s="18">
        <v>1000</v>
      </c>
      <c r="K132" s="18" t="s">
        <v>22</v>
      </c>
      <c r="L132" s="23" t="s">
        <v>490</v>
      </c>
      <c r="M132" s="53">
        <v>45189</v>
      </c>
    </row>
    <row r="133" spans="1:13" ht="26.25" x14ac:dyDescent="0.25">
      <c r="A133" s="52" t="s">
        <v>461</v>
      </c>
      <c r="B133" s="12" t="s">
        <v>404</v>
      </c>
      <c r="C133" s="13" t="s">
        <v>488</v>
      </c>
      <c r="D133" s="34" t="s">
        <v>502</v>
      </c>
      <c r="E133" s="20" t="s">
        <v>538</v>
      </c>
      <c r="F133" s="21">
        <v>43917</v>
      </c>
      <c r="G133" s="38">
        <v>45291</v>
      </c>
      <c r="H133" s="22">
        <v>68950</v>
      </c>
      <c r="I133" s="17">
        <f t="shared" si="5"/>
        <v>55160</v>
      </c>
      <c r="J133" s="18">
        <v>1000</v>
      </c>
      <c r="K133" s="18" t="s">
        <v>22</v>
      </c>
      <c r="L133" s="23" t="s">
        <v>490</v>
      </c>
      <c r="M133" s="53">
        <v>45189</v>
      </c>
    </row>
    <row r="134" spans="1:13" ht="39" x14ac:dyDescent="0.25">
      <c r="A134" s="52" t="s">
        <v>462</v>
      </c>
      <c r="B134" s="12" t="s">
        <v>405</v>
      </c>
      <c r="C134" s="34" t="s">
        <v>529</v>
      </c>
      <c r="D134" s="13" t="s">
        <v>503</v>
      </c>
      <c r="E134" s="26" t="s">
        <v>541</v>
      </c>
      <c r="F134" s="21">
        <v>43917</v>
      </c>
      <c r="G134" s="38">
        <v>45291</v>
      </c>
      <c r="H134" s="22">
        <v>476750</v>
      </c>
      <c r="I134" s="17">
        <f t="shared" si="5"/>
        <v>381400</v>
      </c>
      <c r="J134" s="18">
        <v>5290</v>
      </c>
      <c r="K134" s="18" t="s">
        <v>22</v>
      </c>
      <c r="L134" s="23" t="s">
        <v>490</v>
      </c>
      <c r="M134" s="53">
        <v>45189</v>
      </c>
    </row>
    <row r="135" spans="1:13" ht="26.25" x14ac:dyDescent="0.25">
      <c r="A135" s="52" t="s">
        <v>463</v>
      </c>
      <c r="B135" s="12" t="s">
        <v>406</v>
      </c>
      <c r="C135" s="13" t="s">
        <v>491</v>
      </c>
      <c r="D135" s="34" t="s">
        <v>504</v>
      </c>
      <c r="E135" s="20" t="s">
        <v>542</v>
      </c>
      <c r="F135" s="21">
        <v>43914</v>
      </c>
      <c r="G135" s="38">
        <v>45291</v>
      </c>
      <c r="H135" s="22">
        <v>314578.62</v>
      </c>
      <c r="I135" s="17">
        <f t="shared" si="5"/>
        <v>251662.89600000001</v>
      </c>
      <c r="J135" s="18">
        <v>2000</v>
      </c>
      <c r="K135" s="18" t="s">
        <v>22</v>
      </c>
      <c r="L135" s="23" t="s">
        <v>490</v>
      </c>
      <c r="M135" s="53">
        <v>45189</v>
      </c>
    </row>
    <row r="136" spans="1:13" ht="26.25" x14ac:dyDescent="0.25">
      <c r="A136" s="52" t="s">
        <v>464</v>
      </c>
      <c r="B136" s="12" t="s">
        <v>407</v>
      </c>
      <c r="C136" s="13" t="s">
        <v>488</v>
      </c>
      <c r="D136" s="34" t="s">
        <v>505</v>
      </c>
      <c r="E136" s="20" t="s">
        <v>539</v>
      </c>
      <c r="F136" s="21">
        <v>43914</v>
      </c>
      <c r="G136" s="38">
        <v>45291</v>
      </c>
      <c r="H136" s="22">
        <v>141081.54</v>
      </c>
      <c r="I136" s="17">
        <f t="shared" si="5"/>
        <v>112865.23200000002</v>
      </c>
      <c r="J136" s="18">
        <v>1000</v>
      </c>
      <c r="K136" s="18" t="s">
        <v>22</v>
      </c>
      <c r="L136" s="23" t="s">
        <v>490</v>
      </c>
      <c r="M136" s="53">
        <v>45189</v>
      </c>
    </row>
    <row r="137" spans="1:13" ht="39" x14ac:dyDescent="0.25">
      <c r="A137" s="52" t="s">
        <v>465</v>
      </c>
      <c r="B137" s="12" t="s">
        <v>408</v>
      </c>
      <c r="C137" s="13" t="s">
        <v>518</v>
      </c>
      <c r="D137" s="13" t="s">
        <v>506</v>
      </c>
      <c r="E137" s="26" t="s">
        <v>545</v>
      </c>
      <c r="F137" s="21">
        <v>43914</v>
      </c>
      <c r="G137" s="38">
        <v>45291</v>
      </c>
      <c r="H137" s="22">
        <v>132339.84</v>
      </c>
      <c r="I137" s="17">
        <f t="shared" si="5"/>
        <v>105871.872</v>
      </c>
      <c r="J137" s="18">
        <v>5275</v>
      </c>
      <c r="K137" s="18" t="s">
        <v>22</v>
      </c>
      <c r="L137" s="23" t="s">
        <v>490</v>
      </c>
      <c r="M137" s="53">
        <v>45189</v>
      </c>
    </row>
    <row r="138" spans="1:13" ht="23.25" x14ac:dyDescent="0.25">
      <c r="A138" s="52" t="s">
        <v>466</v>
      </c>
      <c r="B138" s="12" t="s">
        <v>409</v>
      </c>
      <c r="C138" s="34" t="s">
        <v>530</v>
      </c>
      <c r="D138" s="34" t="s">
        <v>507</v>
      </c>
      <c r="E138" s="20" t="s">
        <v>540</v>
      </c>
      <c r="F138" s="21">
        <v>43921</v>
      </c>
      <c r="G138" s="38">
        <v>45291</v>
      </c>
      <c r="H138" s="22">
        <v>686000</v>
      </c>
      <c r="I138" s="17">
        <f t="shared" si="5"/>
        <v>548800</v>
      </c>
      <c r="J138" s="18">
        <v>1000</v>
      </c>
      <c r="K138" s="18" t="s">
        <v>22</v>
      </c>
      <c r="L138" s="23" t="s">
        <v>490</v>
      </c>
      <c r="M138" s="53">
        <v>45189</v>
      </c>
    </row>
    <row r="139" spans="1:13" ht="23.25" x14ac:dyDescent="0.25">
      <c r="A139" s="52" t="s">
        <v>467</v>
      </c>
      <c r="B139" s="12" t="s">
        <v>410</v>
      </c>
      <c r="C139" s="13" t="s">
        <v>129</v>
      </c>
      <c r="D139" s="13" t="s">
        <v>508</v>
      </c>
      <c r="E139" s="26" t="s">
        <v>544</v>
      </c>
      <c r="F139" s="21">
        <v>43921</v>
      </c>
      <c r="G139" s="38">
        <v>45291</v>
      </c>
      <c r="H139" s="22">
        <v>549597</v>
      </c>
      <c r="I139" s="17">
        <f t="shared" si="5"/>
        <v>439677.60000000003</v>
      </c>
      <c r="J139" s="18">
        <v>1000</v>
      </c>
      <c r="K139" s="18" t="s">
        <v>22</v>
      </c>
      <c r="L139" s="23" t="s">
        <v>490</v>
      </c>
      <c r="M139" s="53">
        <v>45189</v>
      </c>
    </row>
    <row r="140" spans="1:13" ht="26.25" x14ac:dyDescent="0.25">
      <c r="A140" s="52" t="s">
        <v>468</v>
      </c>
      <c r="B140" s="12" t="s">
        <v>411</v>
      </c>
      <c r="C140" s="13" t="s">
        <v>488</v>
      </c>
      <c r="D140" s="13" t="s">
        <v>509</v>
      </c>
      <c r="E140" s="26" t="s">
        <v>543</v>
      </c>
      <c r="F140" s="21">
        <v>43921</v>
      </c>
      <c r="G140" s="38">
        <v>45291</v>
      </c>
      <c r="H140" s="22">
        <v>274994</v>
      </c>
      <c r="I140" s="17">
        <f t="shared" si="5"/>
        <v>219995.2</v>
      </c>
      <c r="J140" s="18">
        <v>1000</v>
      </c>
      <c r="K140" s="18" t="s">
        <v>22</v>
      </c>
      <c r="L140" s="23" t="s">
        <v>490</v>
      </c>
      <c r="M140" s="53">
        <v>45189</v>
      </c>
    </row>
    <row r="141" spans="1:13" ht="39" x14ac:dyDescent="0.25">
      <c r="A141" s="52" t="s">
        <v>469</v>
      </c>
      <c r="B141" s="12" t="s">
        <v>412</v>
      </c>
      <c r="C141" s="13" t="s">
        <v>531</v>
      </c>
      <c r="D141" s="34" t="s">
        <v>510</v>
      </c>
      <c r="E141" s="20" t="s">
        <v>546</v>
      </c>
      <c r="F141" s="21">
        <v>43921</v>
      </c>
      <c r="G141" s="38">
        <v>45291</v>
      </c>
      <c r="H141" s="22">
        <v>234527</v>
      </c>
      <c r="I141" s="17">
        <f t="shared" si="5"/>
        <v>187621.6</v>
      </c>
      <c r="J141" s="18">
        <v>3000</v>
      </c>
      <c r="K141" s="18" t="s">
        <v>22</v>
      </c>
      <c r="L141" s="23" t="s">
        <v>490</v>
      </c>
      <c r="M141" s="53">
        <v>45189</v>
      </c>
    </row>
    <row r="142" spans="1:13" ht="39" x14ac:dyDescent="0.25">
      <c r="A142" s="52" t="s">
        <v>470</v>
      </c>
      <c r="B142" s="12" t="s">
        <v>413</v>
      </c>
      <c r="C142" s="13" t="s">
        <v>494</v>
      </c>
      <c r="D142" s="13" t="s">
        <v>511</v>
      </c>
      <c r="E142" s="26" t="s">
        <v>548</v>
      </c>
      <c r="F142" s="21">
        <v>43921</v>
      </c>
      <c r="G142" s="38">
        <v>45291</v>
      </c>
      <c r="H142" s="22">
        <v>220882</v>
      </c>
      <c r="I142" s="17">
        <f t="shared" ref="I142:I158" si="6">SUM(H142*80%)</f>
        <v>176705.6</v>
      </c>
      <c r="J142" s="18">
        <v>1000</v>
      </c>
      <c r="K142" s="18" t="s">
        <v>22</v>
      </c>
      <c r="L142" s="23" t="s">
        <v>490</v>
      </c>
      <c r="M142" s="53">
        <v>45189</v>
      </c>
    </row>
    <row r="143" spans="1:13" ht="51.75" x14ac:dyDescent="0.25">
      <c r="A143" s="52" t="s">
        <v>471</v>
      </c>
      <c r="B143" s="12" t="s">
        <v>414</v>
      </c>
      <c r="C143" s="13" t="s">
        <v>493</v>
      </c>
      <c r="D143" s="13" t="s">
        <v>512</v>
      </c>
      <c r="E143" s="26" t="s">
        <v>547</v>
      </c>
      <c r="F143" s="21">
        <v>43921</v>
      </c>
      <c r="G143" s="38">
        <v>45291</v>
      </c>
      <c r="H143" s="22">
        <v>686000</v>
      </c>
      <c r="I143" s="17">
        <f t="shared" si="6"/>
        <v>548800</v>
      </c>
      <c r="J143" s="18">
        <v>1000</v>
      </c>
      <c r="K143" s="18" t="s">
        <v>22</v>
      </c>
      <c r="L143" s="23" t="s">
        <v>490</v>
      </c>
      <c r="M143" s="53">
        <v>45189</v>
      </c>
    </row>
    <row r="144" spans="1:13" ht="26.25" x14ac:dyDescent="0.25">
      <c r="A144" s="52" t="s">
        <v>472</v>
      </c>
      <c r="B144" s="12" t="s">
        <v>415</v>
      </c>
      <c r="C144" s="34" t="s">
        <v>513</v>
      </c>
      <c r="D144" s="13" t="s">
        <v>551</v>
      </c>
      <c r="E144" s="20" t="s">
        <v>550</v>
      </c>
      <c r="F144" s="15">
        <v>44013</v>
      </c>
      <c r="G144" s="15">
        <v>44946</v>
      </c>
      <c r="H144" s="22">
        <v>264500</v>
      </c>
      <c r="I144" s="17">
        <f t="shared" si="6"/>
        <v>211600</v>
      </c>
      <c r="J144" s="18">
        <v>8210</v>
      </c>
      <c r="K144" s="18" t="s">
        <v>22</v>
      </c>
      <c r="L144" s="23" t="s">
        <v>490</v>
      </c>
      <c r="M144" s="53">
        <v>45189</v>
      </c>
    </row>
    <row r="145" spans="1:13" ht="60.75" x14ac:dyDescent="0.25">
      <c r="A145" s="52" t="s">
        <v>473</v>
      </c>
      <c r="B145" s="12" t="s">
        <v>416</v>
      </c>
      <c r="C145" s="34" t="s">
        <v>514</v>
      </c>
      <c r="D145" s="13" t="s">
        <v>552</v>
      </c>
      <c r="E145" s="20" t="s">
        <v>566</v>
      </c>
      <c r="F145" s="15">
        <v>44075</v>
      </c>
      <c r="G145" s="15">
        <v>45199</v>
      </c>
      <c r="H145" s="22">
        <v>365414.81</v>
      </c>
      <c r="I145" s="17">
        <f t="shared" si="6"/>
        <v>292331.848</v>
      </c>
      <c r="J145" s="18">
        <v>8350</v>
      </c>
      <c r="K145" s="18" t="s">
        <v>22</v>
      </c>
      <c r="L145" s="23" t="s">
        <v>490</v>
      </c>
      <c r="M145" s="53">
        <v>45189</v>
      </c>
    </row>
    <row r="146" spans="1:13" ht="39" x14ac:dyDescent="0.25">
      <c r="A146" s="52" t="s">
        <v>474</v>
      </c>
      <c r="B146" s="12" t="s">
        <v>417</v>
      </c>
      <c r="C146" s="34" t="s">
        <v>515</v>
      </c>
      <c r="D146" s="13" t="s">
        <v>553</v>
      </c>
      <c r="E146" s="20" t="s">
        <v>567</v>
      </c>
      <c r="F146" s="15">
        <v>44013</v>
      </c>
      <c r="G146" s="15">
        <v>44864</v>
      </c>
      <c r="H146" s="22">
        <v>372342.5</v>
      </c>
      <c r="I146" s="17">
        <f t="shared" si="6"/>
        <v>297874</v>
      </c>
      <c r="J146" s="18">
        <v>8000</v>
      </c>
      <c r="K146" s="18" t="s">
        <v>22</v>
      </c>
      <c r="L146" s="23" t="s">
        <v>490</v>
      </c>
      <c r="M146" s="53">
        <v>45189</v>
      </c>
    </row>
    <row r="147" spans="1:13" ht="26.25" x14ac:dyDescent="0.25">
      <c r="A147" s="52" t="s">
        <v>475</v>
      </c>
      <c r="B147" s="12" t="s">
        <v>418</v>
      </c>
      <c r="C147" s="34" t="s">
        <v>516</v>
      </c>
      <c r="D147" s="13" t="s">
        <v>554</v>
      </c>
      <c r="E147" s="20" t="s">
        <v>568</v>
      </c>
      <c r="F147" s="15">
        <v>44013</v>
      </c>
      <c r="G147" s="15">
        <v>44757</v>
      </c>
      <c r="H147" s="22">
        <v>209600</v>
      </c>
      <c r="I147" s="17">
        <f t="shared" ref="I147:I157" si="7">SUM(H147*80%)</f>
        <v>167680</v>
      </c>
      <c r="J147" s="18">
        <v>1410</v>
      </c>
      <c r="K147" s="18" t="s">
        <v>22</v>
      </c>
      <c r="L147" s="23" t="s">
        <v>490</v>
      </c>
      <c r="M147" s="53">
        <v>45189</v>
      </c>
    </row>
    <row r="148" spans="1:13" ht="36.75" x14ac:dyDescent="0.25">
      <c r="A148" s="52" t="s">
        <v>476</v>
      </c>
      <c r="B148" s="12" t="s">
        <v>419</v>
      </c>
      <c r="C148" s="34" t="s">
        <v>517</v>
      </c>
      <c r="D148" s="13" t="s">
        <v>555</v>
      </c>
      <c r="E148" s="20" t="s">
        <v>569</v>
      </c>
      <c r="F148" s="15">
        <v>44013</v>
      </c>
      <c r="G148" s="15">
        <v>45122</v>
      </c>
      <c r="H148" s="22">
        <v>332250</v>
      </c>
      <c r="I148" s="17">
        <f t="shared" si="7"/>
        <v>265800</v>
      </c>
      <c r="J148" s="18">
        <v>3320</v>
      </c>
      <c r="K148" s="18" t="s">
        <v>22</v>
      </c>
      <c r="L148" s="23" t="s">
        <v>490</v>
      </c>
      <c r="M148" s="53">
        <v>45189</v>
      </c>
    </row>
    <row r="149" spans="1:13" ht="60.75" x14ac:dyDescent="0.25">
      <c r="A149" s="52" t="s">
        <v>477</v>
      </c>
      <c r="B149" s="12" t="s">
        <v>420</v>
      </c>
      <c r="C149" s="34" t="s">
        <v>518</v>
      </c>
      <c r="D149" s="13" t="s">
        <v>556</v>
      </c>
      <c r="E149" s="20" t="s">
        <v>570</v>
      </c>
      <c r="F149" s="15">
        <v>44136</v>
      </c>
      <c r="G149" s="15">
        <v>45061</v>
      </c>
      <c r="H149" s="22">
        <v>254400</v>
      </c>
      <c r="I149" s="17">
        <f t="shared" si="7"/>
        <v>203520</v>
      </c>
      <c r="J149" s="18">
        <v>3000</v>
      </c>
      <c r="K149" s="18" t="s">
        <v>22</v>
      </c>
      <c r="L149" s="23" t="s">
        <v>490</v>
      </c>
      <c r="M149" s="53">
        <v>45189</v>
      </c>
    </row>
    <row r="150" spans="1:13" ht="48.75" x14ac:dyDescent="0.25">
      <c r="A150" s="52" t="s">
        <v>478</v>
      </c>
      <c r="B150" s="12" t="s">
        <v>421</v>
      </c>
      <c r="C150" s="34" t="s">
        <v>519</v>
      </c>
      <c r="D150" s="13" t="s">
        <v>557</v>
      </c>
      <c r="E150" s="20" t="s">
        <v>571</v>
      </c>
      <c r="F150" s="15">
        <v>44075</v>
      </c>
      <c r="G150" s="15">
        <v>45184</v>
      </c>
      <c r="H150" s="22">
        <v>360771.25</v>
      </c>
      <c r="I150" s="17">
        <f t="shared" si="7"/>
        <v>288617</v>
      </c>
      <c r="J150" s="18">
        <v>1000</v>
      </c>
      <c r="K150" s="18" t="s">
        <v>22</v>
      </c>
      <c r="L150" s="23" t="s">
        <v>490</v>
      </c>
      <c r="M150" s="53">
        <v>45189</v>
      </c>
    </row>
    <row r="151" spans="1:13" ht="60.75" x14ac:dyDescent="0.25">
      <c r="A151" s="52" t="s">
        <v>479</v>
      </c>
      <c r="B151" s="12" t="s">
        <v>422</v>
      </c>
      <c r="C151" s="34" t="s">
        <v>520</v>
      </c>
      <c r="D151" s="13" t="s">
        <v>558</v>
      </c>
      <c r="E151" s="20" t="s">
        <v>572</v>
      </c>
      <c r="F151" s="15">
        <v>44044</v>
      </c>
      <c r="G151" s="15">
        <v>45153</v>
      </c>
      <c r="H151" s="22">
        <v>488257.5</v>
      </c>
      <c r="I151" s="17">
        <f t="shared" si="7"/>
        <v>390606</v>
      </c>
      <c r="J151" s="18">
        <v>3000</v>
      </c>
      <c r="K151" s="18" t="s">
        <v>22</v>
      </c>
      <c r="L151" s="23" t="s">
        <v>490</v>
      </c>
      <c r="M151" s="53">
        <v>45189</v>
      </c>
    </row>
    <row r="152" spans="1:13" ht="36.75" x14ac:dyDescent="0.25">
      <c r="A152" s="52" t="s">
        <v>480</v>
      </c>
      <c r="B152" s="12" t="s">
        <v>423</v>
      </c>
      <c r="C152" s="34" t="s">
        <v>521</v>
      </c>
      <c r="D152" s="13" t="s">
        <v>559</v>
      </c>
      <c r="E152" s="20" t="s">
        <v>573</v>
      </c>
      <c r="F152" s="15">
        <v>44075</v>
      </c>
      <c r="G152" s="15">
        <v>45016</v>
      </c>
      <c r="H152" s="22">
        <v>100575.58</v>
      </c>
      <c r="I152" s="17">
        <f t="shared" si="7"/>
        <v>80460.464000000007</v>
      </c>
      <c r="J152" s="18">
        <v>2230</v>
      </c>
      <c r="K152" s="18" t="s">
        <v>22</v>
      </c>
      <c r="L152" s="23" t="s">
        <v>490</v>
      </c>
      <c r="M152" s="53">
        <v>45189</v>
      </c>
    </row>
    <row r="153" spans="1:13" ht="96.75" x14ac:dyDescent="0.25">
      <c r="A153" s="52" t="s">
        <v>481</v>
      </c>
      <c r="B153" s="12" t="s">
        <v>424</v>
      </c>
      <c r="C153" s="34" t="s">
        <v>522</v>
      </c>
      <c r="D153" s="13" t="s">
        <v>560</v>
      </c>
      <c r="E153" s="20" t="s">
        <v>574</v>
      </c>
      <c r="F153" s="15">
        <v>44013</v>
      </c>
      <c r="G153" s="15">
        <v>45138</v>
      </c>
      <c r="H153" s="22">
        <v>299993.33</v>
      </c>
      <c r="I153" s="17">
        <f t="shared" si="7"/>
        <v>239994.66400000002</v>
      </c>
      <c r="J153" s="18">
        <v>1000</v>
      </c>
      <c r="K153" s="18" t="s">
        <v>22</v>
      </c>
      <c r="L153" s="23" t="s">
        <v>490</v>
      </c>
      <c r="M153" s="53">
        <v>45189</v>
      </c>
    </row>
    <row r="154" spans="1:13" ht="60.75" x14ac:dyDescent="0.25">
      <c r="A154" s="52" t="s">
        <v>482</v>
      </c>
      <c r="B154" s="12" t="s">
        <v>425</v>
      </c>
      <c r="C154" s="34" t="s">
        <v>523</v>
      </c>
      <c r="D154" s="13" t="s">
        <v>561</v>
      </c>
      <c r="E154" s="20" t="s">
        <v>575</v>
      </c>
      <c r="F154" s="15">
        <v>44013</v>
      </c>
      <c r="G154" s="15">
        <v>45138</v>
      </c>
      <c r="H154" s="22">
        <v>298885</v>
      </c>
      <c r="I154" s="17">
        <f t="shared" si="7"/>
        <v>239108</v>
      </c>
      <c r="J154" s="18">
        <v>1000</v>
      </c>
      <c r="K154" s="18" t="s">
        <v>22</v>
      </c>
      <c r="L154" s="23" t="s">
        <v>490</v>
      </c>
      <c r="M154" s="53">
        <v>45189</v>
      </c>
    </row>
    <row r="155" spans="1:13" ht="60.75" x14ac:dyDescent="0.25">
      <c r="A155" s="52" t="s">
        <v>483</v>
      </c>
      <c r="B155" s="12" t="s">
        <v>426</v>
      </c>
      <c r="C155" s="34" t="s">
        <v>524</v>
      </c>
      <c r="D155" s="13" t="s">
        <v>562</v>
      </c>
      <c r="E155" s="20" t="s">
        <v>576</v>
      </c>
      <c r="F155" s="15">
        <v>44075</v>
      </c>
      <c r="G155" s="15">
        <v>45199</v>
      </c>
      <c r="H155" s="22">
        <v>222524.13</v>
      </c>
      <c r="I155" s="17">
        <f t="shared" si="7"/>
        <v>178019.304</v>
      </c>
      <c r="J155" s="18">
        <v>1000</v>
      </c>
      <c r="K155" s="18" t="s">
        <v>22</v>
      </c>
      <c r="L155" s="23" t="s">
        <v>490</v>
      </c>
      <c r="M155" s="53">
        <v>45189</v>
      </c>
    </row>
    <row r="156" spans="1:13" ht="48.75" x14ac:dyDescent="0.25">
      <c r="A156" s="52" t="s">
        <v>484</v>
      </c>
      <c r="B156" s="12" t="s">
        <v>427</v>
      </c>
      <c r="C156" s="34" t="s">
        <v>525</v>
      </c>
      <c r="D156" s="13" t="s">
        <v>563</v>
      </c>
      <c r="E156" s="20" t="s">
        <v>577</v>
      </c>
      <c r="F156" s="15">
        <v>44075</v>
      </c>
      <c r="G156" s="15">
        <v>45199</v>
      </c>
      <c r="H156" s="22">
        <v>299972.7</v>
      </c>
      <c r="I156" s="17">
        <f t="shared" si="7"/>
        <v>239978.16000000003</v>
      </c>
      <c r="J156" s="18">
        <v>5271</v>
      </c>
      <c r="K156" s="18" t="s">
        <v>22</v>
      </c>
      <c r="L156" s="23" t="s">
        <v>490</v>
      </c>
      <c r="M156" s="53">
        <v>45189</v>
      </c>
    </row>
    <row r="157" spans="1:13" ht="48.75" x14ac:dyDescent="0.25">
      <c r="A157" s="52" t="s">
        <v>485</v>
      </c>
      <c r="B157" s="12" t="s">
        <v>428</v>
      </c>
      <c r="C157" s="34" t="s">
        <v>526</v>
      </c>
      <c r="D157" s="13" t="s">
        <v>564</v>
      </c>
      <c r="E157" s="20" t="s">
        <v>578</v>
      </c>
      <c r="F157" s="15">
        <v>44075</v>
      </c>
      <c r="G157" s="15">
        <v>45184</v>
      </c>
      <c r="H157" s="22">
        <v>292369.78999999998</v>
      </c>
      <c r="I157" s="17">
        <f t="shared" si="7"/>
        <v>233895.83199999999</v>
      </c>
      <c r="J157" s="18">
        <v>4220</v>
      </c>
      <c r="K157" s="18" t="s">
        <v>22</v>
      </c>
      <c r="L157" s="23" t="s">
        <v>490</v>
      </c>
      <c r="M157" s="53">
        <v>45189</v>
      </c>
    </row>
    <row r="158" spans="1:13" ht="72.75" x14ac:dyDescent="0.25">
      <c r="A158" s="52" t="s">
        <v>486</v>
      </c>
      <c r="B158" s="12" t="s">
        <v>429</v>
      </c>
      <c r="C158" s="34" t="s">
        <v>527</v>
      </c>
      <c r="D158" s="13" t="s">
        <v>565</v>
      </c>
      <c r="E158" s="20" t="s">
        <v>579</v>
      </c>
      <c r="F158" s="15">
        <v>44044</v>
      </c>
      <c r="G158" s="38">
        <v>45169</v>
      </c>
      <c r="H158" s="22">
        <v>190991.93</v>
      </c>
      <c r="I158" s="17">
        <f t="shared" si="6"/>
        <v>152793.54399999999</v>
      </c>
      <c r="J158" s="18">
        <v>1000</v>
      </c>
      <c r="K158" s="18" t="s">
        <v>22</v>
      </c>
      <c r="L158" s="23" t="s">
        <v>490</v>
      </c>
      <c r="M158" s="53">
        <v>45189</v>
      </c>
    </row>
    <row r="159" spans="1:13" ht="46.5" thickBot="1" x14ac:dyDescent="0.3">
      <c r="A159" s="54" t="s">
        <v>487</v>
      </c>
      <c r="B159" s="55" t="s">
        <v>369</v>
      </c>
      <c r="C159" s="56" t="s">
        <v>359</v>
      </c>
      <c r="D159" s="56" t="s">
        <v>370</v>
      </c>
      <c r="E159" s="56" t="s">
        <v>370</v>
      </c>
      <c r="F159" s="57">
        <v>44562</v>
      </c>
      <c r="G159" s="58">
        <v>44926</v>
      </c>
      <c r="H159" s="59">
        <v>6348455.7000000002</v>
      </c>
      <c r="I159" s="60">
        <f>SUM(H159*80%)</f>
        <v>5078764.5600000005</v>
      </c>
      <c r="J159" s="61">
        <v>1000</v>
      </c>
      <c r="K159" s="61" t="s">
        <v>22</v>
      </c>
      <c r="L159" s="62" t="s">
        <v>21</v>
      </c>
      <c r="M159" s="63">
        <v>44746</v>
      </c>
    </row>
  </sheetData>
  <phoneticPr fontId="3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111E-663D-49FD-9F7D-B64C2C453864}">
  <dimension ref="A1:C183"/>
  <sheetViews>
    <sheetView topLeftCell="A145" workbookViewId="0">
      <selection activeCell="A150" sqref="A150:A182"/>
    </sheetView>
  </sheetViews>
  <sheetFormatPr defaultRowHeight="15" x14ac:dyDescent="0.25"/>
  <cols>
    <col min="1" max="1" width="15.5703125" customWidth="1"/>
    <col min="2" max="2" width="17.5703125" customWidth="1"/>
    <col min="3" max="3" width="19.28515625" customWidth="1"/>
  </cols>
  <sheetData>
    <row r="1" spans="1:3" x14ac:dyDescent="0.25">
      <c r="A1" s="5" t="s">
        <v>24</v>
      </c>
      <c r="B1" s="7" t="s">
        <v>24</v>
      </c>
      <c r="C1" t="str">
        <f>IF(A1=B1,"DA","NE")</f>
        <v>DA</v>
      </c>
    </row>
    <row r="2" spans="1:3" x14ac:dyDescent="0.25">
      <c r="A2" s="6" t="s">
        <v>25</v>
      </c>
      <c r="B2" s="8" t="s">
        <v>25</v>
      </c>
      <c r="C2" t="str">
        <f t="shared" ref="C2:C65" si="0">IF(A2=B2,"DA","NE")</f>
        <v>DA</v>
      </c>
    </row>
    <row r="3" spans="1:3" x14ac:dyDescent="0.25">
      <c r="A3" s="5" t="s">
        <v>26</v>
      </c>
      <c r="B3" s="7" t="s">
        <v>26</v>
      </c>
      <c r="C3" t="str">
        <f t="shared" si="0"/>
        <v>DA</v>
      </c>
    </row>
    <row r="4" spans="1:3" x14ac:dyDescent="0.25">
      <c r="A4" s="6" t="s">
        <v>27</v>
      </c>
      <c r="B4" s="8" t="s">
        <v>27</v>
      </c>
      <c r="C4" t="str">
        <f t="shared" si="0"/>
        <v>DA</v>
      </c>
    </row>
    <row r="5" spans="1:3" x14ac:dyDescent="0.25">
      <c r="A5" s="5" t="s">
        <v>28</v>
      </c>
      <c r="B5" s="7" t="s">
        <v>28</v>
      </c>
      <c r="C5" t="str">
        <f t="shared" si="0"/>
        <v>DA</v>
      </c>
    </row>
    <row r="6" spans="1:3" x14ac:dyDescent="0.25">
      <c r="A6" s="6" t="s">
        <v>29</v>
      </c>
      <c r="B6" s="8" t="s">
        <v>29</v>
      </c>
      <c r="C6" t="str">
        <f t="shared" si="0"/>
        <v>DA</v>
      </c>
    </row>
    <row r="7" spans="1:3" x14ac:dyDescent="0.25">
      <c r="A7" s="5" t="s">
        <v>30</v>
      </c>
      <c r="B7" s="7" t="s">
        <v>30</v>
      </c>
      <c r="C7" t="str">
        <f t="shared" si="0"/>
        <v>DA</v>
      </c>
    </row>
    <row r="8" spans="1:3" x14ac:dyDescent="0.25">
      <c r="A8" s="6" t="s">
        <v>31</v>
      </c>
      <c r="B8" s="8" t="s">
        <v>31</v>
      </c>
      <c r="C8" t="str">
        <f t="shared" si="0"/>
        <v>DA</v>
      </c>
    </row>
    <row r="9" spans="1:3" x14ac:dyDescent="0.25">
      <c r="A9" s="5" t="s">
        <v>32</v>
      </c>
      <c r="B9" s="7" t="s">
        <v>32</v>
      </c>
      <c r="C9" t="str">
        <f t="shared" si="0"/>
        <v>DA</v>
      </c>
    </row>
    <row r="10" spans="1:3" x14ac:dyDescent="0.25">
      <c r="A10" s="9" t="s">
        <v>372</v>
      </c>
      <c r="B10" s="9" t="s">
        <v>372</v>
      </c>
      <c r="C10" t="str">
        <f t="shared" si="0"/>
        <v>DA</v>
      </c>
    </row>
    <row r="11" spans="1:3" x14ac:dyDescent="0.25">
      <c r="A11" s="10" t="s">
        <v>373</v>
      </c>
      <c r="B11" s="10" t="s">
        <v>373</v>
      </c>
      <c r="C11" t="str">
        <f t="shared" si="0"/>
        <v>DA</v>
      </c>
    </row>
    <row r="12" spans="1:3" x14ac:dyDescent="0.25">
      <c r="A12" s="9" t="s">
        <v>374</v>
      </c>
      <c r="B12" s="9" t="s">
        <v>374</v>
      </c>
      <c r="C12" t="str">
        <f t="shared" si="0"/>
        <v>DA</v>
      </c>
    </row>
    <row r="13" spans="1:3" x14ac:dyDescent="0.25">
      <c r="A13" s="10" t="s">
        <v>375</v>
      </c>
      <c r="B13" s="10" t="s">
        <v>375</v>
      </c>
      <c r="C13" t="str">
        <f t="shared" si="0"/>
        <v>DA</v>
      </c>
    </row>
    <row r="14" spans="1:3" x14ac:dyDescent="0.25">
      <c r="A14" s="9" t="s">
        <v>376</v>
      </c>
      <c r="B14" s="9" t="s">
        <v>376</v>
      </c>
      <c r="C14" t="str">
        <f t="shared" si="0"/>
        <v>DA</v>
      </c>
    </row>
    <row r="15" spans="1:3" x14ac:dyDescent="0.25">
      <c r="A15" s="10" t="s">
        <v>377</v>
      </c>
      <c r="B15" s="10" t="s">
        <v>377</v>
      </c>
      <c r="C15" t="str">
        <f t="shared" si="0"/>
        <v>DA</v>
      </c>
    </row>
    <row r="16" spans="1:3" x14ac:dyDescent="0.25">
      <c r="A16" s="9" t="s">
        <v>378</v>
      </c>
      <c r="B16" s="9" t="s">
        <v>378</v>
      </c>
      <c r="C16" t="str">
        <f t="shared" si="0"/>
        <v>DA</v>
      </c>
    </row>
    <row r="17" spans="1:3" x14ac:dyDescent="0.25">
      <c r="A17" s="10" t="s">
        <v>379</v>
      </c>
      <c r="B17" s="10" t="s">
        <v>379</v>
      </c>
      <c r="C17" t="str">
        <f t="shared" si="0"/>
        <v>DA</v>
      </c>
    </row>
    <row r="18" spans="1:3" x14ac:dyDescent="0.25">
      <c r="A18" s="9" t="s">
        <v>380</v>
      </c>
      <c r="B18" s="9" t="s">
        <v>380</v>
      </c>
      <c r="C18" t="str">
        <f t="shared" si="0"/>
        <v>DA</v>
      </c>
    </row>
    <row r="19" spans="1:3" x14ac:dyDescent="0.25">
      <c r="A19" s="6" t="s">
        <v>51</v>
      </c>
      <c r="B19" s="3" t="s">
        <v>51</v>
      </c>
      <c r="C19" t="str">
        <f t="shared" si="0"/>
        <v>DA</v>
      </c>
    </row>
    <row r="20" spans="1:3" x14ac:dyDescent="0.25">
      <c r="A20" s="5" t="s">
        <v>52</v>
      </c>
      <c r="B20" s="2" t="s">
        <v>52</v>
      </c>
      <c r="C20" t="str">
        <f t="shared" si="0"/>
        <v>DA</v>
      </c>
    </row>
    <row r="21" spans="1:3" x14ac:dyDescent="0.25">
      <c r="A21" s="5" t="s">
        <v>55</v>
      </c>
      <c r="B21" s="3" t="s">
        <v>55</v>
      </c>
      <c r="C21" t="str">
        <f t="shared" si="0"/>
        <v>DA</v>
      </c>
    </row>
    <row r="22" spans="1:3" x14ac:dyDescent="0.25">
      <c r="A22" s="6" t="s">
        <v>56</v>
      </c>
      <c r="B22" s="2" t="s">
        <v>56</v>
      </c>
      <c r="C22" t="str">
        <f t="shared" si="0"/>
        <v>DA</v>
      </c>
    </row>
    <row r="23" spans="1:3" x14ac:dyDescent="0.25">
      <c r="A23" s="5" t="s">
        <v>57</v>
      </c>
      <c r="B23" s="3" t="s">
        <v>57</v>
      </c>
      <c r="C23" t="str">
        <f t="shared" si="0"/>
        <v>DA</v>
      </c>
    </row>
    <row r="24" spans="1:3" x14ac:dyDescent="0.25">
      <c r="A24" s="6" t="s">
        <v>58</v>
      </c>
      <c r="B24" s="2" t="s">
        <v>58</v>
      </c>
      <c r="C24" t="str">
        <f t="shared" si="0"/>
        <v>DA</v>
      </c>
    </row>
    <row r="25" spans="1:3" x14ac:dyDescent="0.25">
      <c r="A25" s="5" t="s">
        <v>59</v>
      </c>
      <c r="B25" s="3" t="s">
        <v>59</v>
      </c>
      <c r="C25" t="str">
        <f t="shared" si="0"/>
        <v>DA</v>
      </c>
    </row>
    <row r="26" spans="1:3" x14ac:dyDescent="0.25">
      <c r="A26" s="6" t="s">
        <v>60</v>
      </c>
      <c r="B26" s="2" t="s">
        <v>60</v>
      </c>
      <c r="C26" t="str">
        <f t="shared" si="0"/>
        <v>DA</v>
      </c>
    </row>
    <row r="27" spans="1:3" x14ac:dyDescent="0.25">
      <c r="A27" s="5" t="s">
        <v>61</v>
      </c>
      <c r="B27" s="3" t="s">
        <v>61</v>
      </c>
      <c r="C27" t="str">
        <f t="shared" si="0"/>
        <v>DA</v>
      </c>
    </row>
    <row r="28" spans="1:3" x14ac:dyDescent="0.25">
      <c r="A28" s="6" t="s">
        <v>63</v>
      </c>
      <c r="B28" s="2" t="s">
        <v>63</v>
      </c>
      <c r="C28" t="str">
        <f t="shared" si="0"/>
        <v>DA</v>
      </c>
    </row>
    <row r="29" spans="1:3" x14ac:dyDescent="0.25">
      <c r="A29" s="5" t="s">
        <v>64</v>
      </c>
      <c r="B29" s="3" t="s">
        <v>64</v>
      </c>
      <c r="C29" t="str">
        <f t="shared" si="0"/>
        <v>DA</v>
      </c>
    </row>
    <row r="30" spans="1:3" x14ac:dyDescent="0.25">
      <c r="A30" s="6" t="s">
        <v>66</v>
      </c>
      <c r="B30" s="2" t="s">
        <v>66</v>
      </c>
      <c r="C30" t="str">
        <f t="shared" si="0"/>
        <v>DA</v>
      </c>
    </row>
    <row r="31" spans="1:3" x14ac:dyDescent="0.25">
      <c r="A31" s="5" t="s">
        <v>67</v>
      </c>
      <c r="B31" s="3" t="s">
        <v>67</v>
      </c>
      <c r="C31" t="str">
        <f t="shared" si="0"/>
        <v>DA</v>
      </c>
    </row>
    <row r="32" spans="1:3" x14ac:dyDescent="0.25">
      <c r="A32" s="6" t="s">
        <v>68</v>
      </c>
      <c r="B32" s="2" t="s">
        <v>68</v>
      </c>
      <c r="C32" t="str">
        <f t="shared" si="0"/>
        <v>DA</v>
      </c>
    </row>
    <row r="33" spans="1:3" x14ac:dyDescent="0.25">
      <c r="A33" s="5" t="s">
        <v>69</v>
      </c>
      <c r="B33" s="3" t="s">
        <v>69</v>
      </c>
      <c r="C33" t="str">
        <f t="shared" si="0"/>
        <v>DA</v>
      </c>
    </row>
    <row r="34" spans="1:3" x14ac:dyDescent="0.25">
      <c r="A34" s="6" t="s">
        <v>70</v>
      </c>
      <c r="B34" s="2" t="s">
        <v>70</v>
      </c>
      <c r="C34" t="str">
        <f t="shared" si="0"/>
        <v>DA</v>
      </c>
    </row>
    <row r="35" spans="1:3" x14ac:dyDescent="0.25">
      <c r="A35" s="5" t="s">
        <v>71</v>
      </c>
      <c r="B35" s="3" t="s">
        <v>71</v>
      </c>
      <c r="C35" t="str">
        <f t="shared" si="0"/>
        <v>DA</v>
      </c>
    </row>
    <row r="36" spans="1:3" x14ac:dyDescent="0.25">
      <c r="A36" s="6" t="s">
        <v>72</v>
      </c>
      <c r="B36" s="2" t="s">
        <v>72</v>
      </c>
      <c r="C36" t="str">
        <f t="shared" si="0"/>
        <v>DA</v>
      </c>
    </row>
    <row r="37" spans="1:3" x14ac:dyDescent="0.25">
      <c r="A37" s="5" t="s">
        <v>73</v>
      </c>
      <c r="B37" s="3" t="s">
        <v>73</v>
      </c>
      <c r="C37" t="str">
        <f t="shared" si="0"/>
        <v>DA</v>
      </c>
    </row>
    <row r="38" spans="1:3" x14ac:dyDescent="0.25">
      <c r="A38" s="6" t="s">
        <v>74</v>
      </c>
      <c r="B38" s="2" t="s">
        <v>74</v>
      </c>
      <c r="C38" t="str">
        <f t="shared" si="0"/>
        <v>DA</v>
      </c>
    </row>
    <row r="39" spans="1:3" x14ac:dyDescent="0.25">
      <c r="A39" s="5" t="s">
        <v>75</v>
      </c>
      <c r="B39" s="3" t="s">
        <v>75</v>
      </c>
      <c r="C39" t="str">
        <f t="shared" si="0"/>
        <v>DA</v>
      </c>
    </row>
    <row r="40" spans="1:3" x14ac:dyDescent="0.25">
      <c r="A40" s="6" t="s">
        <v>76</v>
      </c>
      <c r="B40" s="2" t="s">
        <v>76</v>
      </c>
      <c r="C40" t="str">
        <f t="shared" si="0"/>
        <v>DA</v>
      </c>
    </row>
    <row r="41" spans="1:3" x14ac:dyDescent="0.25">
      <c r="A41" s="5" t="s">
        <v>77</v>
      </c>
      <c r="B41" s="3" t="s">
        <v>77</v>
      </c>
      <c r="C41" t="str">
        <f t="shared" si="0"/>
        <v>DA</v>
      </c>
    </row>
    <row r="42" spans="1:3" x14ac:dyDescent="0.25">
      <c r="A42" s="6" t="s">
        <v>79</v>
      </c>
      <c r="B42" s="2" t="s">
        <v>79</v>
      </c>
      <c r="C42" t="str">
        <f t="shared" si="0"/>
        <v>DA</v>
      </c>
    </row>
    <row r="43" spans="1:3" x14ac:dyDescent="0.25">
      <c r="A43" s="5" t="s">
        <v>81</v>
      </c>
      <c r="B43" s="3" t="s">
        <v>81</v>
      </c>
      <c r="C43" t="str">
        <f t="shared" si="0"/>
        <v>DA</v>
      </c>
    </row>
    <row r="44" spans="1:3" x14ac:dyDescent="0.25">
      <c r="A44" s="6" t="s">
        <v>83</v>
      </c>
      <c r="B44" s="2" t="s">
        <v>83</v>
      </c>
      <c r="C44" t="str">
        <f t="shared" si="0"/>
        <v>DA</v>
      </c>
    </row>
    <row r="45" spans="1:3" x14ac:dyDescent="0.25">
      <c r="A45" s="5" t="s">
        <v>85</v>
      </c>
      <c r="B45" s="3" t="s">
        <v>85</v>
      </c>
      <c r="C45" t="str">
        <f t="shared" si="0"/>
        <v>DA</v>
      </c>
    </row>
    <row r="46" spans="1:3" x14ac:dyDescent="0.25">
      <c r="A46" s="6" t="s">
        <v>87</v>
      </c>
      <c r="B46" s="2" t="s">
        <v>87</v>
      </c>
      <c r="C46" t="str">
        <f t="shared" si="0"/>
        <v>DA</v>
      </c>
    </row>
    <row r="47" spans="1:3" x14ac:dyDescent="0.25">
      <c r="A47" s="5" t="s">
        <v>89</v>
      </c>
      <c r="B47" s="3" t="s">
        <v>89</v>
      </c>
      <c r="C47" t="str">
        <f t="shared" si="0"/>
        <v>DA</v>
      </c>
    </row>
    <row r="48" spans="1:3" x14ac:dyDescent="0.25">
      <c r="A48" s="6" t="s">
        <v>90</v>
      </c>
      <c r="B48" s="2" t="s">
        <v>90</v>
      </c>
      <c r="C48" t="str">
        <f t="shared" si="0"/>
        <v>DA</v>
      </c>
    </row>
    <row r="49" spans="1:3" x14ac:dyDescent="0.25">
      <c r="A49" s="5" t="s">
        <v>91</v>
      </c>
      <c r="B49" s="3" t="s">
        <v>91</v>
      </c>
      <c r="C49" t="str">
        <f t="shared" si="0"/>
        <v>DA</v>
      </c>
    </row>
    <row r="50" spans="1:3" x14ac:dyDescent="0.25">
      <c r="A50" s="6" t="s">
        <v>92</v>
      </c>
      <c r="B50" s="2" t="s">
        <v>92</v>
      </c>
      <c r="C50" t="str">
        <f t="shared" si="0"/>
        <v>DA</v>
      </c>
    </row>
    <row r="51" spans="1:3" x14ac:dyDescent="0.25">
      <c r="A51" s="5" t="s">
        <v>93</v>
      </c>
      <c r="B51" s="3" t="s">
        <v>93</v>
      </c>
      <c r="C51" t="str">
        <f t="shared" si="0"/>
        <v>DA</v>
      </c>
    </row>
    <row r="52" spans="1:3" x14ac:dyDescent="0.25">
      <c r="A52" s="6" t="s">
        <v>95</v>
      </c>
      <c r="B52" s="2" t="s">
        <v>95</v>
      </c>
      <c r="C52" t="str">
        <f t="shared" si="0"/>
        <v>DA</v>
      </c>
    </row>
    <row r="53" spans="1:3" x14ac:dyDescent="0.25">
      <c r="A53" s="5" t="s">
        <v>96</v>
      </c>
      <c r="B53" s="3" t="s">
        <v>96</v>
      </c>
      <c r="C53" t="str">
        <f t="shared" si="0"/>
        <v>DA</v>
      </c>
    </row>
    <row r="54" spans="1:3" x14ac:dyDescent="0.25">
      <c r="A54" s="6" t="s">
        <v>97</v>
      </c>
      <c r="B54" s="2" t="s">
        <v>97</v>
      </c>
      <c r="C54" t="str">
        <f t="shared" si="0"/>
        <v>DA</v>
      </c>
    </row>
    <row r="55" spans="1:3" x14ac:dyDescent="0.25">
      <c r="A55" s="6" t="s">
        <v>127</v>
      </c>
      <c r="B55" s="3" t="s">
        <v>127</v>
      </c>
      <c r="C55" t="str">
        <f t="shared" si="0"/>
        <v>DA</v>
      </c>
    </row>
    <row r="56" spans="1:3" x14ac:dyDescent="0.25">
      <c r="A56" s="10" t="s">
        <v>381</v>
      </c>
      <c r="B56" s="10" t="s">
        <v>381</v>
      </c>
      <c r="C56" t="str">
        <f t="shared" si="0"/>
        <v>DA</v>
      </c>
    </row>
    <row r="57" spans="1:3" x14ac:dyDescent="0.25">
      <c r="A57" s="9" t="s">
        <v>382</v>
      </c>
      <c r="B57" s="9" t="s">
        <v>382</v>
      </c>
      <c r="C57" t="str">
        <f t="shared" si="0"/>
        <v>DA</v>
      </c>
    </row>
    <row r="58" spans="1:3" x14ac:dyDescent="0.25">
      <c r="A58" s="10" t="s">
        <v>383</v>
      </c>
      <c r="B58" s="10" t="s">
        <v>383</v>
      </c>
      <c r="C58" t="str">
        <f t="shared" si="0"/>
        <v>DA</v>
      </c>
    </row>
    <row r="59" spans="1:3" x14ac:dyDescent="0.25">
      <c r="A59" s="9" t="s">
        <v>384</v>
      </c>
      <c r="B59" s="9" t="s">
        <v>384</v>
      </c>
      <c r="C59" t="str">
        <f t="shared" si="0"/>
        <v>DA</v>
      </c>
    </row>
    <row r="60" spans="1:3" x14ac:dyDescent="0.25">
      <c r="A60" s="10" t="s">
        <v>385</v>
      </c>
      <c r="B60" s="10" t="s">
        <v>385</v>
      </c>
      <c r="C60" t="str">
        <f t="shared" si="0"/>
        <v>DA</v>
      </c>
    </row>
    <row r="61" spans="1:3" x14ac:dyDescent="0.25">
      <c r="A61" s="9" t="s">
        <v>386</v>
      </c>
      <c r="B61" s="9" t="s">
        <v>386</v>
      </c>
      <c r="C61" t="str">
        <f t="shared" si="0"/>
        <v>DA</v>
      </c>
    </row>
    <row r="62" spans="1:3" x14ac:dyDescent="0.25">
      <c r="A62" s="10" t="s">
        <v>387</v>
      </c>
      <c r="B62" s="10" t="s">
        <v>387</v>
      </c>
      <c r="C62" t="str">
        <f t="shared" si="0"/>
        <v>DA</v>
      </c>
    </row>
    <row r="63" spans="1:3" x14ac:dyDescent="0.25">
      <c r="A63" s="9" t="s">
        <v>388</v>
      </c>
      <c r="B63" s="9" t="s">
        <v>388</v>
      </c>
      <c r="C63" t="str">
        <f t="shared" si="0"/>
        <v>DA</v>
      </c>
    </row>
    <row r="64" spans="1:3" x14ac:dyDescent="0.25">
      <c r="A64" s="10" t="s">
        <v>389</v>
      </c>
      <c r="B64" s="10" t="s">
        <v>389</v>
      </c>
      <c r="C64" t="str">
        <f t="shared" si="0"/>
        <v>DA</v>
      </c>
    </row>
    <row r="65" spans="1:3" x14ac:dyDescent="0.25">
      <c r="A65" s="9" t="s">
        <v>390</v>
      </c>
      <c r="B65" s="9" t="s">
        <v>390</v>
      </c>
      <c r="C65" t="str">
        <f t="shared" si="0"/>
        <v>DA</v>
      </c>
    </row>
    <row r="66" spans="1:3" x14ac:dyDescent="0.25">
      <c r="A66" s="10" t="s">
        <v>391</v>
      </c>
      <c r="B66" s="10" t="s">
        <v>391</v>
      </c>
      <c r="C66" t="str">
        <f t="shared" ref="C66:C129" si="1">IF(A66=B66,"DA","NE")</f>
        <v>DA</v>
      </c>
    </row>
    <row r="67" spans="1:3" x14ac:dyDescent="0.25">
      <c r="A67" s="9" t="s">
        <v>392</v>
      </c>
      <c r="B67" s="9" t="s">
        <v>392</v>
      </c>
      <c r="C67" t="str">
        <f t="shared" si="1"/>
        <v>DA</v>
      </c>
    </row>
    <row r="68" spans="1:3" x14ac:dyDescent="0.25">
      <c r="A68" s="10" t="s">
        <v>393</v>
      </c>
      <c r="B68" s="10" t="s">
        <v>393</v>
      </c>
      <c r="C68" t="str">
        <f t="shared" si="1"/>
        <v>DA</v>
      </c>
    </row>
    <row r="69" spans="1:3" x14ac:dyDescent="0.25">
      <c r="A69" s="9" t="s">
        <v>394</v>
      </c>
      <c r="B69" s="9" t="s">
        <v>394</v>
      </c>
      <c r="C69" t="str">
        <f t="shared" si="1"/>
        <v>DA</v>
      </c>
    </row>
    <row r="70" spans="1:3" x14ac:dyDescent="0.25">
      <c r="A70" s="10" t="s">
        <v>395</v>
      </c>
      <c r="B70" s="10" t="s">
        <v>395</v>
      </c>
      <c r="C70" t="str">
        <f t="shared" si="1"/>
        <v>DA</v>
      </c>
    </row>
    <row r="71" spans="1:3" x14ac:dyDescent="0.25">
      <c r="A71" s="9" t="s">
        <v>396</v>
      </c>
      <c r="B71" s="9" t="s">
        <v>396</v>
      </c>
      <c r="C71" t="str">
        <f t="shared" si="1"/>
        <v>DA</v>
      </c>
    </row>
    <row r="72" spans="1:3" x14ac:dyDescent="0.25">
      <c r="A72" s="5" t="s">
        <v>138</v>
      </c>
      <c r="B72" s="2" t="s">
        <v>138</v>
      </c>
      <c r="C72" t="str">
        <f t="shared" si="1"/>
        <v>DA</v>
      </c>
    </row>
    <row r="73" spans="1:3" x14ac:dyDescent="0.25">
      <c r="A73" s="6" t="s">
        <v>143</v>
      </c>
      <c r="B73" s="3" t="s">
        <v>143</v>
      </c>
      <c r="C73" t="str">
        <f t="shared" si="1"/>
        <v>DA</v>
      </c>
    </row>
    <row r="74" spans="1:3" x14ac:dyDescent="0.25">
      <c r="A74" s="5" t="s">
        <v>145</v>
      </c>
      <c r="B74" s="2" t="s">
        <v>145</v>
      </c>
      <c r="C74" t="str">
        <f t="shared" si="1"/>
        <v>DA</v>
      </c>
    </row>
    <row r="75" spans="1:3" x14ac:dyDescent="0.25">
      <c r="A75" s="6" t="s">
        <v>146</v>
      </c>
      <c r="B75" s="3" t="s">
        <v>146</v>
      </c>
      <c r="C75" t="str">
        <f t="shared" si="1"/>
        <v>DA</v>
      </c>
    </row>
    <row r="76" spans="1:3" x14ac:dyDescent="0.25">
      <c r="A76" s="5" t="s">
        <v>147</v>
      </c>
      <c r="B76" s="2" t="s">
        <v>147</v>
      </c>
      <c r="C76" t="str">
        <f t="shared" si="1"/>
        <v>DA</v>
      </c>
    </row>
    <row r="77" spans="1:3" x14ac:dyDescent="0.25">
      <c r="A77" s="6" t="s">
        <v>148</v>
      </c>
      <c r="B77" s="3" t="s">
        <v>148</v>
      </c>
      <c r="C77" t="str">
        <f t="shared" si="1"/>
        <v>DA</v>
      </c>
    </row>
    <row r="78" spans="1:3" x14ac:dyDescent="0.25">
      <c r="A78" s="5" t="s">
        <v>149</v>
      </c>
      <c r="B78" s="2" t="s">
        <v>149</v>
      </c>
      <c r="C78" t="str">
        <f t="shared" si="1"/>
        <v>DA</v>
      </c>
    </row>
    <row r="79" spans="1:3" x14ac:dyDescent="0.25">
      <c r="A79" s="6" t="s">
        <v>150</v>
      </c>
      <c r="B79" s="3" t="s">
        <v>150</v>
      </c>
      <c r="C79" t="str">
        <f t="shared" si="1"/>
        <v>DA</v>
      </c>
    </row>
    <row r="80" spans="1:3" x14ac:dyDescent="0.25">
      <c r="A80" s="5" t="s">
        <v>151</v>
      </c>
      <c r="B80" s="2" t="s">
        <v>151</v>
      </c>
      <c r="C80" t="str">
        <f t="shared" si="1"/>
        <v>DA</v>
      </c>
    </row>
    <row r="81" spans="1:3" x14ac:dyDescent="0.25">
      <c r="A81" s="6" t="s">
        <v>152</v>
      </c>
      <c r="B81" s="3" t="s">
        <v>152</v>
      </c>
      <c r="C81" t="str">
        <f t="shared" si="1"/>
        <v>DA</v>
      </c>
    </row>
    <row r="82" spans="1:3" x14ac:dyDescent="0.25">
      <c r="A82" s="5" t="s">
        <v>153</v>
      </c>
      <c r="B82" s="2" t="s">
        <v>153</v>
      </c>
      <c r="C82" t="str">
        <f t="shared" si="1"/>
        <v>DA</v>
      </c>
    </row>
    <row r="83" spans="1:3" x14ac:dyDescent="0.25">
      <c r="A83" s="6" t="s">
        <v>154</v>
      </c>
      <c r="B83" s="3" t="s">
        <v>154</v>
      </c>
      <c r="C83" t="str">
        <f t="shared" si="1"/>
        <v>DA</v>
      </c>
    </row>
    <row r="84" spans="1:3" x14ac:dyDescent="0.25">
      <c r="A84" s="5" t="s">
        <v>155</v>
      </c>
      <c r="B84" s="2" t="s">
        <v>155</v>
      </c>
      <c r="C84" t="str">
        <f t="shared" si="1"/>
        <v>DA</v>
      </c>
    </row>
    <row r="85" spans="1:3" x14ac:dyDescent="0.25">
      <c r="A85" s="6" t="s">
        <v>156</v>
      </c>
      <c r="B85" s="3" t="s">
        <v>156</v>
      </c>
      <c r="C85" t="str">
        <f t="shared" si="1"/>
        <v>DA</v>
      </c>
    </row>
    <row r="86" spans="1:3" x14ac:dyDescent="0.25">
      <c r="A86" s="5" t="s">
        <v>157</v>
      </c>
      <c r="B86" s="2" t="s">
        <v>157</v>
      </c>
      <c r="C86" t="str">
        <f t="shared" si="1"/>
        <v>DA</v>
      </c>
    </row>
    <row r="87" spans="1:3" x14ac:dyDescent="0.25">
      <c r="A87" s="6" t="s">
        <v>158</v>
      </c>
      <c r="B87" s="3" t="s">
        <v>158</v>
      </c>
      <c r="C87" t="str">
        <f t="shared" si="1"/>
        <v>DA</v>
      </c>
    </row>
    <row r="88" spans="1:3" x14ac:dyDescent="0.25">
      <c r="A88" s="5" t="s">
        <v>159</v>
      </c>
      <c r="B88" s="2" t="s">
        <v>159</v>
      </c>
      <c r="C88" t="str">
        <f t="shared" si="1"/>
        <v>DA</v>
      </c>
    </row>
    <row r="89" spans="1:3" x14ac:dyDescent="0.25">
      <c r="A89" s="6" t="s">
        <v>160</v>
      </c>
      <c r="B89" s="3" t="s">
        <v>160</v>
      </c>
      <c r="C89" t="str">
        <f t="shared" si="1"/>
        <v>DA</v>
      </c>
    </row>
    <row r="90" spans="1:3" x14ac:dyDescent="0.25">
      <c r="A90" s="5" t="s">
        <v>161</v>
      </c>
      <c r="B90" s="2" t="s">
        <v>161</v>
      </c>
      <c r="C90" t="str">
        <f t="shared" si="1"/>
        <v>DA</v>
      </c>
    </row>
    <row r="91" spans="1:3" x14ac:dyDescent="0.25">
      <c r="A91" s="6" t="s">
        <v>162</v>
      </c>
      <c r="B91" s="3" t="s">
        <v>162</v>
      </c>
      <c r="C91" t="str">
        <f t="shared" si="1"/>
        <v>DA</v>
      </c>
    </row>
    <row r="92" spans="1:3" x14ac:dyDescent="0.25">
      <c r="A92" s="5" t="s">
        <v>163</v>
      </c>
      <c r="B92" s="2" t="s">
        <v>163</v>
      </c>
      <c r="C92" t="str">
        <f t="shared" si="1"/>
        <v>DA</v>
      </c>
    </row>
    <row r="93" spans="1:3" x14ac:dyDescent="0.25">
      <c r="A93" s="6" t="s">
        <v>164</v>
      </c>
      <c r="B93" s="3" t="s">
        <v>164</v>
      </c>
      <c r="C93" t="str">
        <f t="shared" si="1"/>
        <v>DA</v>
      </c>
    </row>
    <row r="94" spans="1:3" x14ac:dyDescent="0.25">
      <c r="A94" s="5" t="s">
        <v>165</v>
      </c>
      <c r="B94" s="2" t="s">
        <v>165</v>
      </c>
      <c r="C94" t="str">
        <f t="shared" si="1"/>
        <v>DA</v>
      </c>
    </row>
    <row r="95" spans="1:3" x14ac:dyDescent="0.25">
      <c r="A95" s="6" t="s">
        <v>166</v>
      </c>
      <c r="B95" s="3" t="s">
        <v>166</v>
      </c>
      <c r="C95" t="str">
        <f t="shared" si="1"/>
        <v>DA</v>
      </c>
    </row>
    <row r="96" spans="1:3" x14ac:dyDescent="0.25">
      <c r="A96" s="5" t="s">
        <v>167</v>
      </c>
      <c r="B96" s="2" t="s">
        <v>167</v>
      </c>
      <c r="C96" t="str">
        <f t="shared" si="1"/>
        <v>DA</v>
      </c>
    </row>
    <row r="97" spans="1:3" x14ac:dyDescent="0.25">
      <c r="A97" s="6" t="s">
        <v>200</v>
      </c>
      <c r="B97" s="3" t="s">
        <v>200</v>
      </c>
      <c r="C97" t="str">
        <f t="shared" si="1"/>
        <v>DA</v>
      </c>
    </row>
    <row r="98" spans="1:3" x14ac:dyDescent="0.25">
      <c r="A98" s="5" t="s">
        <v>204</v>
      </c>
      <c r="B98" s="2" t="s">
        <v>204</v>
      </c>
      <c r="C98" t="str">
        <f t="shared" si="1"/>
        <v>DA</v>
      </c>
    </row>
    <row r="99" spans="1:3" x14ac:dyDescent="0.25">
      <c r="A99" s="6" t="s">
        <v>205</v>
      </c>
      <c r="B99" s="3" t="s">
        <v>205</v>
      </c>
      <c r="C99" t="str">
        <f t="shared" si="1"/>
        <v>DA</v>
      </c>
    </row>
    <row r="100" spans="1:3" x14ac:dyDescent="0.25">
      <c r="A100" s="5" t="s">
        <v>206</v>
      </c>
      <c r="B100" s="2" t="s">
        <v>206</v>
      </c>
      <c r="C100" t="str">
        <f t="shared" si="1"/>
        <v>DA</v>
      </c>
    </row>
    <row r="101" spans="1:3" x14ac:dyDescent="0.25">
      <c r="A101" s="6" t="s">
        <v>207</v>
      </c>
      <c r="B101" s="3" t="s">
        <v>207</v>
      </c>
      <c r="C101" t="str">
        <f t="shared" si="1"/>
        <v>DA</v>
      </c>
    </row>
    <row r="102" spans="1:3" x14ac:dyDescent="0.25">
      <c r="A102" s="5" t="s">
        <v>208</v>
      </c>
      <c r="B102" s="2" t="s">
        <v>208</v>
      </c>
      <c r="C102" t="str">
        <f t="shared" si="1"/>
        <v>DA</v>
      </c>
    </row>
    <row r="103" spans="1:3" x14ac:dyDescent="0.25">
      <c r="A103" s="6" t="s">
        <v>209</v>
      </c>
      <c r="B103" s="3" t="s">
        <v>209</v>
      </c>
      <c r="C103" t="str">
        <f t="shared" si="1"/>
        <v>DA</v>
      </c>
    </row>
    <row r="104" spans="1:3" x14ac:dyDescent="0.25">
      <c r="A104" s="5" t="s">
        <v>210</v>
      </c>
      <c r="B104" s="2" t="s">
        <v>210</v>
      </c>
      <c r="C104" t="str">
        <f t="shared" si="1"/>
        <v>DA</v>
      </c>
    </row>
    <row r="105" spans="1:3" x14ac:dyDescent="0.25">
      <c r="A105" s="6" t="s">
        <v>211</v>
      </c>
      <c r="B105" s="3" t="s">
        <v>211</v>
      </c>
      <c r="C105" t="str">
        <f t="shared" si="1"/>
        <v>DA</v>
      </c>
    </row>
    <row r="106" spans="1:3" x14ac:dyDescent="0.25">
      <c r="A106" s="5" t="s">
        <v>212</v>
      </c>
      <c r="B106" s="2" t="s">
        <v>212</v>
      </c>
      <c r="C106" t="str">
        <f t="shared" si="1"/>
        <v>DA</v>
      </c>
    </row>
    <row r="107" spans="1:3" x14ac:dyDescent="0.25">
      <c r="A107" s="6" t="s">
        <v>213</v>
      </c>
      <c r="B107" s="3" t="s">
        <v>213</v>
      </c>
      <c r="C107" t="str">
        <f t="shared" si="1"/>
        <v>DA</v>
      </c>
    </row>
    <row r="108" spans="1:3" x14ac:dyDescent="0.25">
      <c r="A108" s="5" t="s">
        <v>214</v>
      </c>
      <c r="B108" s="2" t="s">
        <v>214</v>
      </c>
      <c r="C108" t="str">
        <f t="shared" si="1"/>
        <v>DA</v>
      </c>
    </row>
    <row r="109" spans="1:3" x14ac:dyDescent="0.25">
      <c r="A109" s="6" t="s">
        <v>215</v>
      </c>
      <c r="B109" s="3" t="s">
        <v>215</v>
      </c>
      <c r="C109" t="str">
        <f t="shared" si="1"/>
        <v>DA</v>
      </c>
    </row>
    <row r="110" spans="1:3" x14ac:dyDescent="0.25">
      <c r="A110" s="5" t="s">
        <v>216</v>
      </c>
      <c r="B110" s="2" t="s">
        <v>216</v>
      </c>
      <c r="C110" t="str">
        <f t="shared" si="1"/>
        <v>DA</v>
      </c>
    </row>
    <row r="111" spans="1:3" x14ac:dyDescent="0.25">
      <c r="A111" s="6" t="s">
        <v>217</v>
      </c>
      <c r="B111" s="3" t="s">
        <v>217</v>
      </c>
      <c r="C111" t="str">
        <f t="shared" si="1"/>
        <v>DA</v>
      </c>
    </row>
    <row r="112" spans="1:3" x14ac:dyDescent="0.25">
      <c r="A112" s="5" t="s">
        <v>218</v>
      </c>
      <c r="B112" s="2" t="s">
        <v>218</v>
      </c>
      <c r="C112" t="str">
        <f t="shared" si="1"/>
        <v>DA</v>
      </c>
    </row>
    <row r="113" spans="1:3" x14ac:dyDescent="0.25">
      <c r="A113" s="6" t="s">
        <v>219</v>
      </c>
      <c r="B113" s="3" t="s">
        <v>219</v>
      </c>
      <c r="C113" t="str">
        <f t="shared" si="1"/>
        <v>DA</v>
      </c>
    </row>
    <row r="114" spans="1:3" x14ac:dyDescent="0.25">
      <c r="A114" s="5" t="s">
        <v>220</v>
      </c>
      <c r="B114" s="2" t="s">
        <v>220</v>
      </c>
      <c r="C114" t="str">
        <f t="shared" si="1"/>
        <v>DA</v>
      </c>
    </row>
    <row r="115" spans="1:3" x14ac:dyDescent="0.25">
      <c r="A115" s="6" t="s">
        <v>221</v>
      </c>
      <c r="B115" s="3" t="s">
        <v>221</v>
      </c>
      <c r="C115" t="str">
        <f t="shared" si="1"/>
        <v>DA</v>
      </c>
    </row>
    <row r="116" spans="1:3" x14ac:dyDescent="0.25">
      <c r="A116" s="5" t="s">
        <v>222</v>
      </c>
      <c r="B116" s="2" t="s">
        <v>222</v>
      </c>
      <c r="C116" t="str">
        <f t="shared" si="1"/>
        <v>DA</v>
      </c>
    </row>
    <row r="117" spans="1:3" x14ac:dyDescent="0.25">
      <c r="A117" s="6" t="s">
        <v>223</v>
      </c>
      <c r="B117" s="3" t="s">
        <v>223</v>
      </c>
      <c r="C117" t="str">
        <f t="shared" si="1"/>
        <v>DA</v>
      </c>
    </row>
    <row r="118" spans="1:3" x14ac:dyDescent="0.25">
      <c r="A118" s="5" t="s">
        <v>224</v>
      </c>
      <c r="B118" s="2" t="s">
        <v>224</v>
      </c>
      <c r="C118" t="str">
        <f t="shared" si="1"/>
        <v>DA</v>
      </c>
    </row>
    <row r="119" spans="1:3" x14ac:dyDescent="0.25">
      <c r="A119" s="6" t="s">
        <v>225</v>
      </c>
      <c r="B119" s="3" t="s">
        <v>225</v>
      </c>
      <c r="C119" t="str">
        <f t="shared" si="1"/>
        <v>DA</v>
      </c>
    </row>
    <row r="120" spans="1:3" x14ac:dyDescent="0.25">
      <c r="A120" s="5" t="s">
        <v>226</v>
      </c>
      <c r="B120" s="2" t="s">
        <v>226</v>
      </c>
      <c r="C120" t="str">
        <f t="shared" si="1"/>
        <v>DA</v>
      </c>
    </row>
    <row r="121" spans="1:3" x14ac:dyDescent="0.25">
      <c r="A121" s="6" t="s">
        <v>227</v>
      </c>
      <c r="B121" s="3" t="s">
        <v>227</v>
      </c>
      <c r="C121" t="str">
        <f t="shared" si="1"/>
        <v>DA</v>
      </c>
    </row>
    <row r="122" spans="1:3" x14ac:dyDescent="0.25">
      <c r="A122" s="5" t="s">
        <v>228</v>
      </c>
      <c r="B122" s="2" t="s">
        <v>228</v>
      </c>
      <c r="C122" t="str">
        <f t="shared" si="1"/>
        <v>DA</v>
      </c>
    </row>
    <row r="123" spans="1:3" x14ac:dyDescent="0.25">
      <c r="A123" s="6" t="s">
        <v>229</v>
      </c>
      <c r="B123" s="3" t="s">
        <v>229</v>
      </c>
      <c r="C123" t="str">
        <f t="shared" si="1"/>
        <v>DA</v>
      </c>
    </row>
    <row r="124" spans="1:3" x14ac:dyDescent="0.25">
      <c r="A124" s="5" t="s">
        <v>230</v>
      </c>
      <c r="B124" s="2" t="s">
        <v>230</v>
      </c>
      <c r="C124" t="str">
        <f t="shared" si="1"/>
        <v>DA</v>
      </c>
    </row>
    <row r="125" spans="1:3" x14ac:dyDescent="0.25">
      <c r="A125" s="6" t="s">
        <v>231</v>
      </c>
      <c r="B125" s="3" t="s">
        <v>231</v>
      </c>
      <c r="C125" t="str">
        <f t="shared" si="1"/>
        <v>DA</v>
      </c>
    </row>
    <row r="126" spans="1:3" x14ac:dyDescent="0.25">
      <c r="A126" s="5" t="s">
        <v>232</v>
      </c>
      <c r="B126" s="2" t="s">
        <v>232</v>
      </c>
      <c r="C126" t="str">
        <f t="shared" si="1"/>
        <v>DA</v>
      </c>
    </row>
    <row r="127" spans="1:3" x14ac:dyDescent="0.25">
      <c r="A127" s="6" t="s">
        <v>233</v>
      </c>
      <c r="B127" s="3" t="s">
        <v>233</v>
      </c>
      <c r="C127" t="str">
        <f t="shared" si="1"/>
        <v>DA</v>
      </c>
    </row>
    <row r="128" spans="1:3" x14ac:dyDescent="0.25">
      <c r="A128" s="5" t="s">
        <v>234</v>
      </c>
      <c r="B128" s="2" t="s">
        <v>234</v>
      </c>
      <c r="C128" t="str">
        <f t="shared" si="1"/>
        <v>DA</v>
      </c>
    </row>
    <row r="129" spans="1:3" x14ac:dyDescent="0.25">
      <c r="A129" s="6" t="s">
        <v>235</v>
      </c>
      <c r="B129" s="3" t="s">
        <v>235</v>
      </c>
      <c r="C129" t="str">
        <f t="shared" si="1"/>
        <v>DA</v>
      </c>
    </row>
    <row r="130" spans="1:3" x14ac:dyDescent="0.25">
      <c r="A130" s="5" t="s">
        <v>236</v>
      </c>
      <c r="B130" s="2" t="s">
        <v>236</v>
      </c>
      <c r="C130" t="str">
        <f t="shared" ref="C130:C183" si="2">IF(A130=B130,"DA","NE")</f>
        <v>DA</v>
      </c>
    </row>
    <row r="131" spans="1:3" x14ac:dyDescent="0.25">
      <c r="A131" s="6" t="s">
        <v>237</v>
      </c>
      <c r="B131" s="3" t="s">
        <v>237</v>
      </c>
      <c r="C131" t="str">
        <f t="shared" si="2"/>
        <v>DA</v>
      </c>
    </row>
    <row r="132" spans="1:3" x14ac:dyDescent="0.25">
      <c r="A132" s="5" t="s">
        <v>238</v>
      </c>
      <c r="B132" s="2" t="s">
        <v>238</v>
      </c>
      <c r="C132" t="str">
        <f t="shared" si="2"/>
        <v>DA</v>
      </c>
    </row>
    <row r="133" spans="1:3" x14ac:dyDescent="0.25">
      <c r="A133" s="6" t="s">
        <v>239</v>
      </c>
      <c r="B133" s="3" t="s">
        <v>239</v>
      </c>
      <c r="C133" t="str">
        <f t="shared" si="2"/>
        <v>DA</v>
      </c>
    </row>
    <row r="134" spans="1:3" x14ac:dyDescent="0.25">
      <c r="A134" s="5" t="s">
        <v>240</v>
      </c>
      <c r="B134" s="2" t="s">
        <v>240</v>
      </c>
      <c r="C134" t="str">
        <f t="shared" si="2"/>
        <v>DA</v>
      </c>
    </row>
    <row r="135" spans="1:3" x14ac:dyDescent="0.25">
      <c r="A135" s="6" t="s">
        <v>241</v>
      </c>
      <c r="B135" s="3" t="s">
        <v>241</v>
      </c>
      <c r="C135" t="str">
        <f t="shared" si="2"/>
        <v>DA</v>
      </c>
    </row>
    <row r="136" spans="1:3" x14ac:dyDescent="0.25">
      <c r="A136" s="5" t="s">
        <v>242</v>
      </c>
      <c r="B136" s="2" t="s">
        <v>242</v>
      </c>
      <c r="C136" t="str">
        <f t="shared" si="2"/>
        <v>DA</v>
      </c>
    </row>
    <row r="137" spans="1:3" x14ac:dyDescent="0.25">
      <c r="A137" s="6" t="s">
        <v>243</v>
      </c>
      <c r="B137" s="3" t="s">
        <v>243</v>
      </c>
      <c r="C137" t="str">
        <f t="shared" si="2"/>
        <v>DA</v>
      </c>
    </row>
    <row r="138" spans="1:3" x14ac:dyDescent="0.25">
      <c r="A138" s="5" t="s">
        <v>244</v>
      </c>
      <c r="B138" s="2" t="s">
        <v>244</v>
      </c>
      <c r="C138" t="str">
        <f t="shared" si="2"/>
        <v>DA</v>
      </c>
    </row>
    <row r="139" spans="1:3" x14ac:dyDescent="0.25">
      <c r="A139" s="6" t="s">
        <v>245</v>
      </c>
      <c r="B139" s="3" t="s">
        <v>245</v>
      </c>
      <c r="C139" t="str">
        <f t="shared" si="2"/>
        <v>DA</v>
      </c>
    </row>
    <row r="140" spans="1:3" x14ac:dyDescent="0.25">
      <c r="A140" s="5" t="s">
        <v>246</v>
      </c>
      <c r="B140" s="2" t="s">
        <v>246</v>
      </c>
      <c r="C140" t="str">
        <f t="shared" si="2"/>
        <v>DA</v>
      </c>
    </row>
    <row r="141" spans="1:3" x14ac:dyDescent="0.25">
      <c r="A141" s="6" t="s">
        <v>340</v>
      </c>
      <c r="B141" s="3" t="s">
        <v>340</v>
      </c>
      <c r="C141" t="str">
        <f t="shared" si="2"/>
        <v>DA</v>
      </c>
    </row>
    <row r="142" spans="1:3" x14ac:dyDescent="0.25">
      <c r="A142" s="5" t="s">
        <v>341</v>
      </c>
      <c r="B142" s="2" t="s">
        <v>341</v>
      </c>
      <c r="C142" t="str">
        <f t="shared" si="2"/>
        <v>DA</v>
      </c>
    </row>
    <row r="143" spans="1:3" x14ac:dyDescent="0.25">
      <c r="A143" s="6" t="s">
        <v>342</v>
      </c>
      <c r="B143" s="3" t="s">
        <v>342</v>
      </c>
      <c r="C143" t="str">
        <f t="shared" si="2"/>
        <v>DA</v>
      </c>
    </row>
    <row r="144" spans="1:3" x14ac:dyDescent="0.25">
      <c r="A144" s="5" t="s">
        <v>343</v>
      </c>
      <c r="B144" s="2" t="s">
        <v>343</v>
      </c>
      <c r="C144" t="str">
        <f t="shared" si="2"/>
        <v>DA</v>
      </c>
    </row>
    <row r="145" spans="1:3" x14ac:dyDescent="0.25">
      <c r="A145" s="6" t="s">
        <v>356</v>
      </c>
      <c r="B145" s="3" t="s">
        <v>356</v>
      </c>
      <c r="C145" t="str">
        <f t="shared" si="2"/>
        <v>DA</v>
      </c>
    </row>
    <row r="146" spans="1:3" x14ac:dyDescent="0.25">
      <c r="A146" s="5" t="s">
        <v>357</v>
      </c>
      <c r="B146" s="2" t="s">
        <v>357</v>
      </c>
      <c r="C146" t="str">
        <f t="shared" si="2"/>
        <v>DA</v>
      </c>
    </row>
    <row r="147" spans="1:3" x14ac:dyDescent="0.25">
      <c r="A147" s="6" t="s">
        <v>358</v>
      </c>
      <c r="B147" s="3" t="s">
        <v>358</v>
      </c>
      <c r="C147" t="str">
        <f t="shared" si="2"/>
        <v>DA</v>
      </c>
    </row>
    <row r="148" spans="1:3" x14ac:dyDescent="0.25">
      <c r="A148" s="5" t="s">
        <v>363</v>
      </c>
      <c r="B148" s="2" t="s">
        <v>363</v>
      </c>
      <c r="C148" t="str">
        <f t="shared" si="2"/>
        <v>DA</v>
      </c>
    </row>
    <row r="149" spans="1:3" x14ac:dyDescent="0.25">
      <c r="A149" s="6" t="s">
        <v>365</v>
      </c>
      <c r="B149" s="3" t="s">
        <v>365</v>
      </c>
      <c r="C149" t="str">
        <f t="shared" si="2"/>
        <v>DA</v>
      </c>
    </row>
    <row r="150" spans="1:3" x14ac:dyDescent="0.25">
      <c r="A150" s="10" t="s">
        <v>397</v>
      </c>
      <c r="B150" s="10" t="s">
        <v>397</v>
      </c>
      <c r="C150" t="str">
        <f>IF(A150=B183,"DA","NE")</f>
        <v>NE</v>
      </c>
    </row>
    <row r="151" spans="1:3" x14ac:dyDescent="0.25">
      <c r="A151" s="9" t="s">
        <v>398</v>
      </c>
      <c r="B151" s="9" t="s">
        <v>398</v>
      </c>
      <c r="C151" t="str">
        <f t="shared" si="2"/>
        <v>DA</v>
      </c>
    </row>
    <row r="152" spans="1:3" x14ac:dyDescent="0.25">
      <c r="A152" s="10" t="s">
        <v>399</v>
      </c>
      <c r="B152" s="10" t="s">
        <v>399</v>
      </c>
      <c r="C152" t="str">
        <f t="shared" si="2"/>
        <v>DA</v>
      </c>
    </row>
    <row r="153" spans="1:3" x14ac:dyDescent="0.25">
      <c r="A153" s="9" t="s">
        <v>400</v>
      </c>
      <c r="B153" s="9" t="s">
        <v>400</v>
      </c>
      <c r="C153" t="str">
        <f t="shared" si="2"/>
        <v>DA</v>
      </c>
    </row>
    <row r="154" spans="1:3" x14ac:dyDescent="0.25">
      <c r="A154" s="10" t="s">
        <v>401</v>
      </c>
      <c r="B154" s="10" t="s">
        <v>401</v>
      </c>
      <c r="C154" t="str">
        <f t="shared" si="2"/>
        <v>DA</v>
      </c>
    </row>
    <row r="155" spans="1:3" x14ac:dyDescent="0.25">
      <c r="A155" s="9" t="s">
        <v>402</v>
      </c>
      <c r="B155" s="9" t="s">
        <v>402</v>
      </c>
      <c r="C155" t="str">
        <f t="shared" si="2"/>
        <v>DA</v>
      </c>
    </row>
    <row r="156" spans="1:3" x14ac:dyDescent="0.25">
      <c r="A156" s="10" t="s">
        <v>403</v>
      </c>
      <c r="B156" s="10" t="s">
        <v>403</v>
      </c>
      <c r="C156" t="str">
        <f t="shared" si="2"/>
        <v>DA</v>
      </c>
    </row>
    <row r="157" spans="1:3" x14ac:dyDescent="0.25">
      <c r="A157" s="9" t="s">
        <v>404</v>
      </c>
      <c r="B157" s="9" t="s">
        <v>404</v>
      </c>
      <c r="C157" t="str">
        <f t="shared" si="2"/>
        <v>DA</v>
      </c>
    </row>
    <row r="158" spans="1:3" x14ac:dyDescent="0.25">
      <c r="A158" s="10" t="s">
        <v>405</v>
      </c>
      <c r="B158" s="10" t="s">
        <v>405</v>
      </c>
      <c r="C158" t="str">
        <f t="shared" si="2"/>
        <v>DA</v>
      </c>
    </row>
    <row r="159" spans="1:3" x14ac:dyDescent="0.25">
      <c r="A159" s="9" t="s">
        <v>406</v>
      </c>
      <c r="B159" s="9" t="s">
        <v>406</v>
      </c>
      <c r="C159" t="str">
        <f t="shared" si="2"/>
        <v>DA</v>
      </c>
    </row>
    <row r="160" spans="1:3" x14ac:dyDescent="0.25">
      <c r="A160" s="10" t="s">
        <v>407</v>
      </c>
      <c r="B160" s="10" t="s">
        <v>407</v>
      </c>
      <c r="C160" t="str">
        <f t="shared" si="2"/>
        <v>DA</v>
      </c>
    </row>
    <row r="161" spans="1:3" x14ac:dyDescent="0.25">
      <c r="A161" s="9" t="s">
        <v>408</v>
      </c>
      <c r="B161" s="9" t="s">
        <v>408</v>
      </c>
      <c r="C161" t="str">
        <f t="shared" si="2"/>
        <v>DA</v>
      </c>
    </row>
    <row r="162" spans="1:3" x14ac:dyDescent="0.25">
      <c r="A162" s="10" t="s">
        <v>409</v>
      </c>
      <c r="B162" s="10" t="s">
        <v>409</v>
      </c>
      <c r="C162" t="str">
        <f t="shared" si="2"/>
        <v>DA</v>
      </c>
    </row>
    <row r="163" spans="1:3" x14ac:dyDescent="0.25">
      <c r="A163" s="9" t="s">
        <v>410</v>
      </c>
      <c r="B163" s="9" t="s">
        <v>410</v>
      </c>
      <c r="C163" t="str">
        <f t="shared" si="2"/>
        <v>DA</v>
      </c>
    </row>
    <row r="164" spans="1:3" x14ac:dyDescent="0.25">
      <c r="A164" s="10" t="s">
        <v>411</v>
      </c>
      <c r="B164" s="10" t="s">
        <v>411</v>
      </c>
      <c r="C164" t="str">
        <f t="shared" si="2"/>
        <v>DA</v>
      </c>
    </row>
    <row r="165" spans="1:3" x14ac:dyDescent="0.25">
      <c r="A165" s="9" t="s">
        <v>412</v>
      </c>
      <c r="B165" s="9" t="s">
        <v>412</v>
      </c>
      <c r="C165" t="str">
        <f t="shared" si="2"/>
        <v>DA</v>
      </c>
    </row>
    <row r="166" spans="1:3" x14ac:dyDescent="0.25">
      <c r="A166" s="10" t="s">
        <v>413</v>
      </c>
      <c r="B166" s="10" t="s">
        <v>413</v>
      </c>
      <c r="C166" t="str">
        <f t="shared" si="2"/>
        <v>DA</v>
      </c>
    </row>
    <row r="167" spans="1:3" x14ac:dyDescent="0.25">
      <c r="A167" s="9" t="s">
        <v>414</v>
      </c>
      <c r="B167" s="9" t="s">
        <v>414</v>
      </c>
      <c r="C167" t="str">
        <f t="shared" si="2"/>
        <v>DA</v>
      </c>
    </row>
    <row r="168" spans="1:3" x14ac:dyDescent="0.25">
      <c r="A168" s="10" t="s">
        <v>415</v>
      </c>
      <c r="B168" s="10" t="s">
        <v>415</v>
      </c>
      <c r="C168" t="str">
        <f t="shared" si="2"/>
        <v>DA</v>
      </c>
    </row>
    <row r="169" spans="1:3" x14ac:dyDescent="0.25">
      <c r="A169" s="9" t="s">
        <v>416</v>
      </c>
      <c r="B169" s="9" t="s">
        <v>416</v>
      </c>
      <c r="C169" t="str">
        <f t="shared" si="2"/>
        <v>DA</v>
      </c>
    </row>
    <row r="170" spans="1:3" x14ac:dyDescent="0.25">
      <c r="A170" s="10" t="s">
        <v>417</v>
      </c>
      <c r="B170" s="10" t="s">
        <v>417</v>
      </c>
      <c r="C170" t="str">
        <f t="shared" si="2"/>
        <v>DA</v>
      </c>
    </row>
    <row r="171" spans="1:3" x14ac:dyDescent="0.25">
      <c r="A171" s="9" t="s">
        <v>418</v>
      </c>
      <c r="B171" s="9" t="s">
        <v>418</v>
      </c>
      <c r="C171" t="str">
        <f t="shared" si="2"/>
        <v>DA</v>
      </c>
    </row>
    <row r="172" spans="1:3" x14ac:dyDescent="0.25">
      <c r="A172" s="10" t="s">
        <v>419</v>
      </c>
      <c r="B172" s="10" t="s">
        <v>419</v>
      </c>
      <c r="C172" t="str">
        <f t="shared" si="2"/>
        <v>DA</v>
      </c>
    </row>
    <row r="173" spans="1:3" x14ac:dyDescent="0.25">
      <c r="A173" s="9" t="s">
        <v>420</v>
      </c>
      <c r="B173" s="9" t="s">
        <v>420</v>
      </c>
      <c r="C173" t="str">
        <f t="shared" si="2"/>
        <v>DA</v>
      </c>
    </row>
    <row r="174" spans="1:3" x14ac:dyDescent="0.25">
      <c r="A174" s="10" t="s">
        <v>421</v>
      </c>
      <c r="B174" s="10" t="s">
        <v>421</v>
      </c>
      <c r="C174" t="str">
        <f t="shared" si="2"/>
        <v>DA</v>
      </c>
    </row>
    <row r="175" spans="1:3" x14ac:dyDescent="0.25">
      <c r="A175" s="9" t="s">
        <v>422</v>
      </c>
      <c r="B175" s="9" t="s">
        <v>422</v>
      </c>
      <c r="C175" t="str">
        <f t="shared" si="2"/>
        <v>DA</v>
      </c>
    </row>
    <row r="176" spans="1:3" x14ac:dyDescent="0.25">
      <c r="A176" s="10" t="s">
        <v>423</v>
      </c>
      <c r="B176" s="10" t="s">
        <v>423</v>
      </c>
      <c r="C176" t="str">
        <f t="shared" si="2"/>
        <v>DA</v>
      </c>
    </row>
    <row r="177" spans="1:3" x14ac:dyDescent="0.25">
      <c r="A177" s="9" t="s">
        <v>424</v>
      </c>
      <c r="B177" s="9" t="s">
        <v>424</v>
      </c>
      <c r="C177" t="str">
        <f t="shared" si="2"/>
        <v>DA</v>
      </c>
    </row>
    <row r="178" spans="1:3" x14ac:dyDescent="0.25">
      <c r="A178" s="10" t="s">
        <v>425</v>
      </c>
      <c r="B178" s="10" t="s">
        <v>425</v>
      </c>
      <c r="C178" t="str">
        <f t="shared" si="2"/>
        <v>DA</v>
      </c>
    </row>
    <row r="179" spans="1:3" x14ac:dyDescent="0.25">
      <c r="A179" s="9" t="s">
        <v>426</v>
      </c>
      <c r="B179" s="9" t="s">
        <v>426</v>
      </c>
      <c r="C179" t="str">
        <f t="shared" si="2"/>
        <v>DA</v>
      </c>
    </row>
    <row r="180" spans="1:3" x14ac:dyDescent="0.25">
      <c r="A180" s="10" t="s">
        <v>427</v>
      </c>
      <c r="B180" s="10" t="s">
        <v>427</v>
      </c>
      <c r="C180" t="str">
        <f t="shared" si="2"/>
        <v>DA</v>
      </c>
    </row>
    <row r="181" spans="1:3" x14ac:dyDescent="0.25">
      <c r="A181" s="9" t="s">
        <v>428</v>
      </c>
      <c r="B181" s="9" t="s">
        <v>428</v>
      </c>
      <c r="C181" t="str">
        <f t="shared" si="2"/>
        <v>DA</v>
      </c>
    </row>
    <row r="182" spans="1:3" x14ac:dyDescent="0.25">
      <c r="A182" s="10" t="s">
        <v>429</v>
      </c>
      <c r="B182" s="10" t="s">
        <v>429</v>
      </c>
      <c r="C182" t="str">
        <f t="shared" si="2"/>
        <v>DA</v>
      </c>
    </row>
    <row r="183" spans="1:3" x14ac:dyDescent="0.25">
      <c r="A183" s="6" t="s">
        <v>369</v>
      </c>
      <c r="B183" s="4" t="s">
        <v>369</v>
      </c>
      <c r="C183" t="str">
        <f t="shared" si="2"/>
        <v>DA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Seznam_operacij_OP2014_-_2020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MVZI</cp:lastModifiedBy>
  <dcterms:created xsi:type="dcterms:W3CDTF">2015-09-18T11:47:50Z</dcterms:created>
  <dcterms:modified xsi:type="dcterms:W3CDTF">2023-09-26T13:54:05Z</dcterms:modified>
</cp:coreProperties>
</file>