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d.sigov.si\usr\K-L\KostelecE17\Documents\PROMOCIJA kmetijskih proizvodov\navodila, okrožnice, priročniki\20250131 navodila za zahtevke\"/>
    </mc:Choice>
  </mc:AlternateContent>
  <xr:revisionPtr revIDLastSave="0" documentId="13_ncr:1_{B338154C-BA5E-4BDE-95DC-4A6D30027AEF}" xr6:coauthVersionLast="47" xr6:coauthVersionMax="47" xr10:uidLastSave="{00000000-0000-0000-0000-000000000000}"/>
  <bookViews>
    <workbookView xWindow="-120" yWindow="-120" windowWidth="29040" windowHeight="15840" tabRatio="805" xr2:uid="{00000000-000D-0000-FFFF-FFFF00000000}"/>
  </bookViews>
  <sheets>
    <sheet name="1. Naslovna stran" sheetId="1" r:id="rId1"/>
    <sheet name="2. Zahtevek za vmesno plačilo" sheetId="10" r:id="rId2"/>
    <sheet name="3. Izjava" sheetId="3" r:id="rId3"/>
    <sheet name="4. Skupni računovodski izkaz" sheetId="11" r:id="rId4"/>
    <sheet name="5. Posamezni računovodski izkaz" sheetId="9" r:id="rId5"/>
    <sheet name="5.A Stroški za osebje" sheetId="7" r:id="rId6"/>
    <sheet name="5.A.1 Mesečni popis osebja" sheetId="8" r:id="rId7"/>
    <sheet name="5.B Stroški podizvajalcev" sheetId="6" r:id="rId8"/>
    <sheet name="5.C Drugi neposredni stroški" sheetId="4" r:id="rId9"/>
  </sheets>
  <definedNames>
    <definedName name="_xlnm.Print_Area" localSheetId="0">'1. Naslovna stran'!$A$1:$D$37</definedName>
    <definedName name="_xlnm.Print_Area" localSheetId="1">'2. Zahtevek za vmesno plačilo'!$A$1:$D$19</definedName>
    <definedName name="_xlnm.Print_Area" localSheetId="2">'3. Izjava'!$A$1:$I$22</definedName>
    <definedName name="_xlnm.Print_Area" localSheetId="3">'4. Skupni računovodski izkaz'!$A$1:$R$18</definedName>
    <definedName name="_xlnm.Print_Area" localSheetId="4">'5. Posamezni računovodski izkaz'!$A$1:$R$28</definedName>
    <definedName name="_xlnm.Print_Area" localSheetId="5">'5.A Stroški za osebje'!$A$1:$G$65</definedName>
    <definedName name="_xlnm.Print_Area" localSheetId="6">'5.A.1 Mesečni popis osebja'!$A$1:$P$71</definedName>
    <definedName name="_xlnm.Print_Area" localSheetId="7">'5.B Stroški podizvajalcev'!$A$1:$I$38</definedName>
    <definedName name="_xlnm.Print_Area" localSheetId="8">'5.C Drugi neposredni stroški'!$A$1:$N$39</definedName>
    <definedName name="_xlnm.Print_Titles" localSheetId="3">'4. Skupni računovodski izkaz'!$A:$A,'4. Skupni računovodski izkaz'!$8:$9</definedName>
    <definedName name="_xlnm.Print_Titles" localSheetId="4">'5. Posamezni računovodski izkaz'!$A:$A,'5. Posamezni računovodski izkaz'!$5:$9</definedName>
    <definedName name="_xlnm.Print_Titles" localSheetId="7">'5.B Stroški podizvajalcev'!$A:$A,'5.B Stroški podizvajalcev'!$3:$4</definedName>
    <definedName name="_xlnm.Print_Titles" localSheetId="8">'5.C Drugi neposredni stroški'!$A:$A,'5.C Drugi neposredni stroški'!$4:$5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7" l="1"/>
  <c r="E56" i="7"/>
  <c r="F56" i="7"/>
  <c r="C56" i="7"/>
  <c r="G6" i="7"/>
  <c r="G7" i="7"/>
  <c r="G8" i="7"/>
  <c r="G9" i="7"/>
  <c r="G10" i="7"/>
  <c r="G11" i="7"/>
  <c r="G5" i="7"/>
  <c r="G24" i="7"/>
  <c r="G25" i="7"/>
  <c r="G26" i="7"/>
  <c r="G27" i="7"/>
  <c r="G28" i="7"/>
  <c r="G29" i="7"/>
  <c r="G30" i="7"/>
  <c r="G32" i="7"/>
  <c r="G33" i="7"/>
  <c r="G34" i="7"/>
  <c r="G35" i="7"/>
  <c r="G36" i="7"/>
  <c r="G37" i="7"/>
  <c r="B19" i="7"/>
  <c r="B22" i="7"/>
  <c r="B21" i="7"/>
  <c r="B20" i="7"/>
  <c r="F22" i="7"/>
  <c r="F21" i="7"/>
  <c r="F20" i="7"/>
  <c r="F19" i="7"/>
  <c r="E22" i="7"/>
  <c r="G22" i="7" s="1"/>
  <c r="E21" i="7"/>
  <c r="G21" i="7" s="1"/>
  <c r="E20" i="7"/>
  <c r="G20" i="7" s="1"/>
  <c r="E19" i="7"/>
  <c r="G19" i="7" s="1"/>
  <c r="B13" i="7"/>
  <c r="E13" i="7"/>
  <c r="G13" i="7" s="1"/>
  <c r="F13" i="7"/>
  <c r="B14" i="7"/>
  <c r="E14" i="7"/>
  <c r="G14" i="7" s="1"/>
  <c r="F14" i="7"/>
  <c r="B15" i="7"/>
  <c r="E15" i="7"/>
  <c r="G15" i="7" s="1"/>
  <c r="F15" i="7"/>
  <c r="B16" i="7"/>
  <c r="E16" i="7"/>
  <c r="F16" i="7"/>
  <c r="B17" i="7"/>
  <c r="E17" i="7"/>
  <c r="G17" i="7" s="1"/>
  <c r="F17" i="7"/>
  <c r="B18" i="7"/>
  <c r="E18" i="7"/>
  <c r="G18" i="7" s="1"/>
  <c r="F18" i="7"/>
  <c r="N68" i="8"/>
  <c r="B67" i="8"/>
  <c r="C67" i="8" s="1"/>
  <c r="D67" i="8" s="1"/>
  <c r="E67" i="8" s="1"/>
  <c r="F67" i="8" s="1"/>
  <c r="G67" i="8" s="1"/>
  <c r="H67" i="8" s="1"/>
  <c r="I67" i="8" s="1"/>
  <c r="J67" i="8" s="1"/>
  <c r="K67" i="8" s="1"/>
  <c r="L67" i="8" s="1"/>
  <c r="M67" i="8" s="1"/>
  <c r="N61" i="8"/>
  <c r="B60" i="8"/>
  <c r="C60" i="8" s="1"/>
  <c r="D60" i="8" s="1"/>
  <c r="E60" i="8" s="1"/>
  <c r="F60" i="8" s="1"/>
  <c r="G60" i="8" s="1"/>
  <c r="H60" i="8" s="1"/>
  <c r="I60" i="8" s="1"/>
  <c r="J60" i="8" s="1"/>
  <c r="K60" i="8" s="1"/>
  <c r="L60" i="8" s="1"/>
  <c r="M60" i="8" s="1"/>
  <c r="N54" i="8"/>
  <c r="B53" i="8"/>
  <c r="C53" i="8" s="1"/>
  <c r="D53" i="8" s="1"/>
  <c r="E53" i="8" s="1"/>
  <c r="F53" i="8" s="1"/>
  <c r="G53" i="8" s="1"/>
  <c r="H53" i="8" s="1"/>
  <c r="I53" i="8" s="1"/>
  <c r="J53" i="8" s="1"/>
  <c r="K53" i="8" s="1"/>
  <c r="L53" i="8" s="1"/>
  <c r="M53" i="8" s="1"/>
  <c r="G55" i="7"/>
  <c r="G54" i="7"/>
  <c r="G53" i="7"/>
  <c r="G52" i="7"/>
  <c r="G51" i="7"/>
  <c r="G50" i="7"/>
  <c r="G49" i="7"/>
  <c r="G48" i="7"/>
  <c r="G47" i="7"/>
  <c r="G46" i="7"/>
  <c r="G45" i="7"/>
  <c r="G38" i="7"/>
  <c r="G39" i="7" s="1"/>
  <c r="G16" i="7" l="1"/>
  <c r="G23" i="7" s="1"/>
  <c r="G56" i="7"/>
  <c r="G12" i="7"/>
  <c r="G31" i="7"/>
  <c r="B46" i="8"/>
  <c r="C46" i="8" s="1"/>
  <c r="D46" i="8" s="1"/>
  <c r="E46" i="8" s="1"/>
  <c r="F46" i="8" s="1"/>
  <c r="G46" i="8" s="1"/>
  <c r="H46" i="8" s="1"/>
  <c r="I46" i="8" s="1"/>
  <c r="J46" i="8" s="1"/>
  <c r="K46" i="8" s="1"/>
  <c r="L46" i="8" s="1"/>
  <c r="M46" i="8" s="1"/>
  <c r="B39" i="8"/>
  <c r="C39" i="8" s="1"/>
  <c r="D39" i="8" s="1"/>
  <c r="E39" i="8" s="1"/>
  <c r="F39" i="8" s="1"/>
  <c r="G39" i="8" s="1"/>
  <c r="H39" i="8" s="1"/>
  <c r="I39" i="8" s="1"/>
  <c r="J39" i="8" s="1"/>
  <c r="K39" i="8" s="1"/>
  <c r="L39" i="8" s="1"/>
  <c r="M39" i="8" s="1"/>
  <c r="B32" i="8"/>
  <c r="C32" i="8" s="1"/>
  <c r="D32" i="8" s="1"/>
  <c r="E32" i="8" s="1"/>
  <c r="F32" i="8" s="1"/>
  <c r="G32" i="8" s="1"/>
  <c r="H32" i="8" s="1"/>
  <c r="I32" i="8" s="1"/>
  <c r="J32" i="8" s="1"/>
  <c r="K32" i="8" s="1"/>
  <c r="L32" i="8" s="1"/>
  <c r="M32" i="8" s="1"/>
  <c r="B25" i="8"/>
  <c r="C25" i="8" s="1"/>
  <c r="D25" i="8" s="1"/>
  <c r="E25" i="8" s="1"/>
  <c r="F25" i="8" s="1"/>
  <c r="G25" i="8" s="1"/>
  <c r="H25" i="8" s="1"/>
  <c r="I25" i="8" s="1"/>
  <c r="J25" i="8" s="1"/>
  <c r="K25" i="8" s="1"/>
  <c r="L25" i="8" s="1"/>
  <c r="M25" i="8" s="1"/>
  <c r="B18" i="8"/>
  <c r="C18" i="8" s="1"/>
  <c r="D18" i="8" s="1"/>
  <c r="E18" i="8" s="1"/>
  <c r="F18" i="8" s="1"/>
  <c r="G18" i="8" s="1"/>
  <c r="H18" i="8" s="1"/>
  <c r="I18" i="8" s="1"/>
  <c r="J18" i="8" s="1"/>
  <c r="K18" i="8" s="1"/>
  <c r="L18" i="8" s="1"/>
  <c r="M18" i="8" s="1"/>
  <c r="B11" i="8"/>
  <c r="C11" i="8" s="1"/>
  <c r="D11" i="8" s="1"/>
  <c r="E11" i="8" s="1"/>
  <c r="F11" i="8" s="1"/>
  <c r="G11" i="8" s="1"/>
  <c r="H11" i="8" s="1"/>
  <c r="I11" i="8" s="1"/>
  <c r="J11" i="8" s="1"/>
  <c r="K11" i="8" s="1"/>
  <c r="L11" i="8" s="1"/>
  <c r="M11" i="8" s="1"/>
  <c r="B4" i="8"/>
  <c r="C4" i="8" s="1"/>
  <c r="D4" i="8" s="1"/>
  <c r="E4" i="8" s="1"/>
  <c r="F4" i="8" s="1"/>
  <c r="G4" i="8" s="1"/>
  <c r="H4" i="8" s="1"/>
  <c r="I4" i="8" s="1"/>
  <c r="J4" i="8" s="1"/>
  <c r="K4" i="8" s="1"/>
  <c r="L4" i="8" s="1"/>
  <c r="M4" i="8" s="1"/>
  <c r="N47" i="8"/>
  <c r="N40" i="8"/>
  <c r="N33" i="8"/>
  <c r="N26" i="8"/>
  <c r="N19" i="8"/>
  <c r="N12" i="8"/>
  <c r="N5" i="8"/>
  <c r="H26" i="6"/>
  <c r="H6" i="4"/>
  <c r="H17" i="6"/>
  <c r="G15" i="4"/>
  <c r="G9" i="4"/>
  <c r="G29" i="6"/>
  <c r="G18" i="4"/>
  <c r="G11" i="6"/>
  <c r="G23" i="6"/>
  <c r="G14" i="6"/>
  <c r="H18" i="4"/>
  <c r="G35" i="6"/>
  <c r="H35" i="6"/>
  <c r="G26" i="6"/>
  <c r="H11" i="6"/>
  <c r="H21" i="4"/>
  <c r="H15" i="4"/>
  <c r="H12" i="4"/>
  <c r="H5" i="6"/>
  <c r="G17" i="6"/>
  <c r="G8" i="6"/>
  <c r="G20" i="6"/>
  <c r="G33" i="4"/>
  <c r="H29" i="6"/>
  <c r="H14" i="6"/>
  <c r="G30" i="4"/>
  <c r="G6" i="4"/>
  <c r="H33" i="4"/>
  <c r="H8" i="6"/>
  <c r="G24" i="4"/>
  <c r="H36" i="4"/>
  <c r="G36" i="4"/>
  <c r="H32" i="6"/>
  <c r="H27" i="4"/>
  <c r="H9" i="4"/>
  <c r="G12" i="4"/>
  <c r="H24" i="4"/>
  <c r="G21" i="4"/>
  <c r="G27" i="4"/>
  <c r="H23" i="6"/>
  <c r="H30" i="4"/>
  <c r="G5" i="6"/>
  <c r="H20" i="6"/>
  <c r="G32" i="6"/>
  <c r="G41" i="7" l="1"/>
  <c r="H39" i="4"/>
  <c r="G39" i="4"/>
  <c r="H38" i="6"/>
  <c r="G38" i="6"/>
  <c r="N38" i="4"/>
  <c r="N37" i="4"/>
  <c r="N35" i="4"/>
  <c r="N34" i="4"/>
  <c r="N32" i="4"/>
  <c r="N31" i="4"/>
  <c r="N29" i="4"/>
  <c r="N28" i="4"/>
  <c r="N26" i="4"/>
  <c r="N25" i="4"/>
  <c r="N23" i="4"/>
  <c r="N22" i="4"/>
  <c r="N20" i="4"/>
  <c r="N19" i="4"/>
  <c r="N17" i="4"/>
  <c r="N16" i="4"/>
  <c r="N14" i="4"/>
  <c r="N13" i="4"/>
  <c r="N11" i="4"/>
  <c r="N10" i="4"/>
  <c r="M16" i="9" l="1"/>
  <c r="M11" i="9"/>
  <c r="M12" i="9" s="1"/>
  <c r="M13" i="9" s="1"/>
  <c r="M14" i="9" s="1"/>
  <c r="M15" i="9" s="1"/>
  <c r="A38" i="4"/>
  <c r="A37" i="4"/>
  <c r="A35" i="4"/>
  <c r="A34" i="4"/>
  <c r="A32" i="4"/>
  <c r="A31" i="4"/>
  <c r="A29" i="4"/>
  <c r="A28" i="4"/>
  <c r="A26" i="4"/>
  <c r="A25" i="4"/>
  <c r="A23" i="4"/>
  <c r="A22" i="4"/>
  <c r="A20" i="4"/>
  <c r="A19" i="4"/>
  <c r="A17" i="4"/>
  <c r="A16" i="4"/>
  <c r="A14" i="4"/>
  <c r="A13" i="4"/>
  <c r="A11" i="4"/>
  <c r="A10" i="4"/>
  <c r="A8" i="4"/>
  <c r="A7" i="4"/>
  <c r="A37" i="6"/>
  <c r="A36" i="6"/>
  <c r="A34" i="6"/>
  <c r="A33" i="6"/>
  <c r="A31" i="6"/>
  <c r="A30" i="6"/>
  <c r="A28" i="6"/>
  <c r="A27" i="6"/>
  <c r="A25" i="6"/>
  <c r="A24" i="6"/>
  <c r="A22" i="6"/>
  <c r="A21" i="6"/>
  <c r="A19" i="6"/>
  <c r="A18" i="6"/>
  <c r="A16" i="6"/>
  <c r="A15" i="6"/>
  <c r="A13" i="6"/>
  <c r="A12" i="6"/>
  <c r="A10" i="6"/>
  <c r="A9" i="6"/>
  <c r="A7" i="6"/>
  <c r="A6" i="6"/>
  <c r="B11" i="9"/>
  <c r="C11" i="9"/>
  <c r="B12" i="9"/>
  <c r="C12" i="9"/>
  <c r="B13" i="9"/>
  <c r="K13" i="9" s="1"/>
  <c r="C13" i="9"/>
  <c r="B14" i="9"/>
  <c r="C14" i="9"/>
  <c r="B15" i="9"/>
  <c r="C15" i="9"/>
  <c r="B16" i="9"/>
  <c r="C16" i="9"/>
  <c r="B17" i="9"/>
  <c r="K17" i="9" s="1"/>
  <c r="C17" i="9"/>
  <c r="B18" i="9"/>
  <c r="C18" i="9"/>
  <c r="B19" i="9"/>
  <c r="C19" i="9"/>
  <c r="B20" i="9"/>
  <c r="C20" i="9"/>
  <c r="C10" i="9"/>
  <c r="B10" i="9"/>
  <c r="A18" i="11"/>
  <c r="A17" i="11"/>
  <c r="A16" i="11"/>
  <c r="A15" i="11"/>
  <c r="A14" i="11"/>
  <c r="A13" i="11"/>
  <c r="L33" i="4"/>
  <c r="M30" i="4"/>
  <c r="K33" i="4"/>
  <c r="I5" i="6"/>
  <c r="I27" i="4"/>
  <c r="M36" i="4"/>
  <c r="N30" i="4"/>
  <c r="M27" i="4"/>
  <c r="I24" i="4"/>
  <c r="L15" i="4"/>
  <c r="J6" i="4"/>
  <c r="K36" i="4"/>
  <c r="N33" i="4"/>
  <c r="I21" i="4"/>
  <c r="L30" i="4"/>
  <c r="M21" i="4"/>
  <c r="I20" i="6"/>
  <c r="M24" i="4"/>
  <c r="I32" i="6"/>
  <c r="L6" i="4"/>
  <c r="M12" i="4"/>
  <c r="M9" i="4"/>
  <c r="M15" i="4"/>
  <c r="J12" i="4"/>
  <c r="I8" i="6"/>
  <c r="K12" i="4"/>
  <c r="J36" i="4"/>
  <c r="J24" i="4"/>
  <c r="L24" i="4"/>
  <c r="I29" i="6"/>
  <c r="J18" i="4"/>
  <c r="L36" i="4"/>
  <c r="L18" i="4"/>
  <c r="J27" i="4"/>
  <c r="K30" i="4"/>
  <c r="N24" i="4"/>
  <c r="J30" i="4"/>
  <c r="I11" i="6"/>
  <c r="K15" i="4"/>
  <c r="I17" i="6"/>
  <c r="N9" i="4"/>
  <c r="I15" i="4"/>
  <c r="I26" i="6"/>
  <c r="K21" i="4"/>
  <c r="J15" i="4"/>
  <c r="I12" i="4"/>
  <c r="K18" i="4"/>
  <c r="M33" i="4"/>
  <c r="I33" i="4"/>
  <c r="I9" i="4"/>
  <c r="L9" i="4"/>
  <c r="K6" i="4"/>
  <c r="I36" i="4"/>
  <c r="K24" i="4"/>
  <c r="N15" i="4"/>
  <c r="I30" i="4"/>
  <c r="M6" i="4"/>
  <c r="N18" i="4"/>
  <c r="I35" i="6"/>
  <c r="I14" i="6"/>
  <c r="N36" i="4"/>
  <c r="J21" i="4"/>
  <c r="N21" i="4"/>
  <c r="N27" i="4"/>
  <c r="J33" i="4"/>
  <c r="N12" i="4"/>
  <c r="I23" i="6"/>
  <c r="L12" i="4"/>
  <c r="M18" i="4"/>
  <c r="J9" i="4"/>
  <c r="L27" i="4"/>
  <c r="K27" i="4"/>
  <c r="I6" i="4"/>
  <c r="L21" i="4"/>
  <c r="K9" i="4"/>
  <c r="I18" i="4"/>
  <c r="K20" i="9" l="1"/>
  <c r="K16" i="9"/>
  <c r="K12" i="9"/>
  <c r="K10" i="9"/>
  <c r="K14" i="9"/>
  <c r="K18" i="9"/>
  <c r="K19" i="9"/>
  <c r="K11" i="9"/>
  <c r="K15" i="9"/>
  <c r="M17" i="9"/>
  <c r="M18" i="9" s="1"/>
  <c r="M19" i="9" s="1"/>
  <c r="M20" i="9" s="1"/>
  <c r="D12" i="9"/>
  <c r="D14" i="9"/>
  <c r="D16" i="9"/>
  <c r="D18" i="9"/>
  <c r="D20" i="9"/>
  <c r="D11" i="9"/>
  <c r="D13" i="9"/>
  <c r="D15" i="9"/>
  <c r="D17" i="9"/>
  <c r="D19" i="9"/>
  <c r="D10" i="9"/>
  <c r="H20" i="9"/>
  <c r="E20" i="9"/>
  <c r="I20" i="9"/>
  <c r="F20" i="9"/>
  <c r="G20" i="9"/>
  <c r="E19" i="9"/>
  <c r="I19" i="9"/>
  <c r="F19" i="9"/>
  <c r="H19" i="9"/>
  <c r="G19" i="9"/>
  <c r="E18" i="9"/>
  <c r="H18" i="9"/>
  <c r="I18" i="9"/>
  <c r="F18" i="9"/>
  <c r="G18" i="9"/>
  <c r="H17" i="9"/>
  <c r="E17" i="9"/>
  <c r="I17" i="9"/>
  <c r="F17" i="9"/>
  <c r="G17" i="9"/>
  <c r="H16" i="9"/>
  <c r="E16" i="9"/>
  <c r="I16" i="9"/>
  <c r="F16" i="9"/>
  <c r="G16" i="9"/>
  <c r="H15" i="9"/>
  <c r="E15" i="9"/>
  <c r="I15" i="9"/>
  <c r="F15" i="9"/>
  <c r="G15" i="9"/>
  <c r="H14" i="9"/>
  <c r="E14" i="9"/>
  <c r="I14" i="9"/>
  <c r="F14" i="9"/>
  <c r="G14" i="9"/>
  <c r="H13" i="9"/>
  <c r="E13" i="9"/>
  <c r="F13" i="9"/>
  <c r="G13" i="9"/>
  <c r="F12" i="9"/>
  <c r="E12" i="9"/>
  <c r="I11" i="9"/>
  <c r="I10" i="9"/>
  <c r="H10" i="9"/>
  <c r="G10" i="9"/>
  <c r="L39" i="4" l="1"/>
  <c r="I13" i="9"/>
  <c r="I12" i="9"/>
  <c r="H12" i="9"/>
  <c r="G12" i="9"/>
  <c r="H11" i="9"/>
  <c r="G11" i="9"/>
  <c r="F11" i="9"/>
  <c r="E11" i="9"/>
  <c r="E10" i="9"/>
  <c r="F10" i="9"/>
  <c r="I39" i="4" l="1"/>
  <c r="M39" i="4"/>
  <c r="K39" i="4"/>
  <c r="J39" i="4"/>
  <c r="N7" i="4"/>
  <c r="M10" i="11" l="1"/>
  <c r="R21" i="9" l="1"/>
  <c r="R10" i="11" s="1"/>
  <c r="R11" i="11" s="1"/>
  <c r="N8" i="4" l="1"/>
  <c r="N6" i="4"/>
  <c r="N39" i="4" l="1"/>
  <c r="B21" i="9" l="1"/>
  <c r="L17" i="9"/>
  <c r="N17" i="9" s="1"/>
  <c r="L16" i="9"/>
  <c r="N16" i="9" s="1"/>
  <c r="L15" i="9"/>
  <c r="N15" i="9" s="1"/>
  <c r="L14" i="9"/>
  <c r="N14" i="9" s="1"/>
  <c r="L11" i="9"/>
  <c r="N11" i="9" s="1"/>
  <c r="L18" i="9" l="1"/>
  <c r="B10" i="11"/>
  <c r="B11" i="11" s="1"/>
  <c r="O16" i="9"/>
  <c r="P16" i="9" s="1"/>
  <c r="O17" i="9"/>
  <c r="P17" i="9" s="1"/>
  <c r="O14" i="9"/>
  <c r="P14" i="9" s="1"/>
  <c r="O11" i="9"/>
  <c r="P11" i="9" s="1"/>
  <c r="O15" i="9"/>
  <c r="P15" i="9" s="1"/>
  <c r="L12" i="9"/>
  <c r="N12" i="9" s="1"/>
  <c r="L13" i="9"/>
  <c r="N13" i="9" s="1"/>
  <c r="L20" i="9"/>
  <c r="N20" i="9" s="1"/>
  <c r="N18" i="9" l="1"/>
  <c r="O18" i="9" s="1"/>
  <c r="P18" i="9" s="1"/>
  <c r="L19" i="9"/>
  <c r="O20" i="9"/>
  <c r="P20" i="9" s="1"/>
  <c r="O13" i="9"/>
  <c r="P13" i="9" s="1"/>
  <c r="O12" i="9"/>
  <c r="P12" i="9" s="1"/>
  <c r="N19" i="9" l="1"/>
  <c r="O19" i="9" s="1"/>
  <c r="P19" i="9" s="1"/>
  <c r="F21" i="9"/>
  <c r="E21" i="9"/>
  <c r="I21" i="9"/>
  <c r="J21" i="9"/>
  <c r="J10" i="11" s="1"/>
  <c r="J11" i="11" s="1"/>
  <c r="H21" i="9"/>
  <c r="C21" i="9"/>
  <c r="G21" i="9"/>
  <c r="C10" i="11" l="1"/>
  <c r="C11" i="11" s="1"/>
  <c r="K21" i="9"/>
  <c r="K10" i="11" s="1"/>
  <c r="K11" i="11" s="1"/>
  <c r="G10" i="11"/>
  <c r="G11" i="11" s="1"/>
  <c r="H10" i="11"/>
  <c r="H11" i="11" s="1"/>
  <c r="F10" i="11"/>
  <c r="F11" i="11" s="1"/>
  <c r="I10" i="11"/>
  <c r="I11" i="11" s="1"/>
  <c r="E10" i="11"/>
  <c r="E11" i="11" s="1"/>
  <c r="I38" i="6"/>
  <c r="L10" i="9" l="1"/>
  <c r="N10" i="9" s="1"/>
  <c r="D21" i="9"/>
  <c r="D10" i="11" l="1"/>
  <c r="D11" i="11" s="1"/>
  <c r="L21" i="9"/>
  <c r="N21" i="9" s="1"/>
  <c r="O21" i="9" s="1"/>
  <c r="P21" i="9" s="1"/>
  <c r="L10" i="11" l="1"/>
  <c r="L11" i="11" s="1"/>
  <c r="D18" i="10" s="1"/>
  <c r="N10" i="11"/>
  <c r="N11" i="11" s="1"/>
  <c r="O10" i="9"/>
  <c r="P10" i="9" l="1"/>
  <c r="P10" i="11" s="1"/>
  <c r="P11" i="11" s="1"/>
  <c r="D19" i="10" s="1"/>
  <c r="O10" i="11"/>
  <c r="O1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P3" authorId="0" shapeId="0" xr:uid="{12B7C023-0875-47CB-85A3-A4ED79B78033}">
      <text>
        <r>
          <rPr>
            <sz val="9"/>
            <color indexed="81"/>
            <rFont val="Segoe UI"/>
            <family val="2"/>
            <charset val="238"/>
          </rPr>
          <t xml:space="preserve">Predlagane vrednosti se izračunajo po formuli: m = h - 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A1" authorId="0" shapeId="0" xr:uid="{A4990C0E-2434-4905-B9CB-1795B138CE33}">
      <text>
        <r>
          <rPr>
            <sz val="9"/>
            <color indexed="81"/>
            <rFont val="Segoe UI"/>
            <family val="2"/>
            <charset val="238"/>
          </rPr>
          <t xml:space="preserve">Stroške iz stolpca G tabele 1 se porazdeli po dejavnostih v tabelo 2 (tabela 2 je pod tabelo 1). </t>
        </r>
      </text>
    </comment>
    <comment ref="C3" authorId="0" shapeId="0" xr:uid="{998541CA-3A74-4934-BBD2-7AA13BDCDF30}">
      <text>
        <r>
          <rPr>
            <sz val="9"/>
            <color indexed="81"/>
            <rFont val="Segoe UI"/>
            <family val="2"/>
            <charset val="238"/>
          </rPr>
          <t xml:space="preserve">Vpiše se vse stroške za osebo pri organizaciji predlagateljici za celotno leto oziroma - če je relevantno - za del obdobja poročanja.  
Tudi za zaposlene, ki ne delajo 100 % na ukrepu, se vpiše vse stroške za osebo pri organizaciji predlagateljici za celotno leto  (in ne samo za del, ki odpade na ukrep). 
</t>
        </r>
      </text>
    </comment>
    <comment ref="E3" authorId="0" shapeId="0" xr:uid="{D16529E7-16F2-4E9E-A35E-90C3EF28A257}">
      <text>
        <r>
          <rPr>
            <sz val="9"/>
            <color indexed="81"/>
            <rFont val="Segoe UI"/>
            <family val="2"/>
            <charset val="238"/>
          </rPr>
          <t xml:space="preserve">To polje se izračuna samo za primere, ko zaposleni ne dela 100 % pri tem ukrepu. 
Formula za izračun je: 
(skupni letni stroški za osebo) / 215 / (sorazmerni delež zaposlitve pri organizaciji predlagateljici v celotnem letu)
Zaokroži se matematično, na dve decimalki. </t>
        </r>
      </text>
    </comment>
    <comment ref="F3" authorId="0" shapeId="0" xr:uid="{BA3CB9A2-2329-43B1-81EE-B8319C48E546}">
      <text>
        <r>
          <rPr>
            <sz val="9"/>
            <color indexed="81"/>
            <rFont val="Segoe UI"/>
            <family val="2"/>
            <charset val="238"/>
          </rPr>
          <t xml:space="preserve">Izračuna se po formuli: 
(skupno število opravljenih ur v letu) / (dnevna obveznost)
Zaokroži se matematično, na najbližjo polovico dneva.  
</t>
        </r>
      </text>
    </comment>
    <comment ref="A13" authorId="0" shapeId="0" xr:uid="{E2ACE9C6-25B5-4E5F-ADD0-C1401BBF536D}">
      <text>
        <r>
          <rPr>
            <sz val="9"/>
            <color indexed="81"/>
            <rFont val="Segoe UI"/>
            <family val="2"/>
            <charset val="238"/>
          </rPr>
          <t xml:space="preserve">Za zaposlene, ki ne delajo 100 % na tem ukrepu, se na tem delovnem listu izpolni samo vrednosti  v stolpcu C (skupni letni stroški za osebo), preostale podatke pa je potrebno vpisati v delovnem listu "5.A.1 Mesečni popis osebja"). 
</t>
        </r>
      </text>
    </comment>
    <comment ref="A43" authorId="0" shapeId="0" xr:uid="{BA020CC0-F11A-41C7-B8B5-89FB76E289A2}">
      <text>
        <r>
          <rPr>
            <sz val="9"/>
            <color indexed="81"/>
            <rFont val="Segoe UI"/>
            <family val="2"/>
            <charset val="238"/>
          </rPr>
          <t xml:space="preserve">Vrednosti SKUPAJ v tabeli 1 se morajo ujemati z vrednostmi SKUPAJ v stolpcu G tabele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Ervin Kostelec</author>
  </authors>
  <commentList>
    <comment ref="O4" authorId="0" shapeId="0" xr:uid="{57B31764-0FF0-47CB-A090-E57A19EA24F0}">
      <text>
        <r>
          <rPr>
            <sz val="9"/>
            <color indexed="81"/>
            <rFont val="Segoe UI"/>
            <family val="2"/>
            <charset val="238"/>
          </rPr>
          <t xml:space="preserve">Vpiše se tedensko obveznost zaposlenega pri delodajalcu po pogodbi o zaposlitvi ne glede na to, koliko od tega zaposleni opravi pri ukrepu. </t>
        </r>
      </text>
    </comment>
    <comment ref="P4" authorId="0" shapeId="0" xr:uid="{7EE416A1-DC2F-4A0C-BE1B-17AD92C390EB}">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11" authorId="0" shapeId="0" xr:uid="{BD9AA6CA-94CB-478C-94B8-311DCA71E620}">
      <text>
        <r>
          <rPr>
            <sz val="9"/>
            <color indexed="81"/>
            <rFont val="Segoe UI"/>
            <family val="2"/>
            <charset val="238"/>
          </rPr>
          <t xml:space="preserve">Vpiše se tedensko obveznost zaposlenega pri delodajalcu po pogodbi o zaposlitvi ne glede na to, koliko od tega zaposleni opravi pri ukrepu. </t>
        </r>
      </text>
    </comment>
    <comment ref="P11" authorId="0" shapeId="0" xr:uid="{24A79599-BB46-4F0A-ADCD-51BA4833BD79}">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18" authorId="0" shapeId="0" xr:uid="{93A9B33D-D74A-4CC1-AE11-225A033E1164}">
      <text>
        <r>
          <rPr>
            <sz val="9"/>
            <color indexed="81"/>
            <rFont val="Segoe UI"/>
            <family val="2"/>
            <charset val="238"/>
          </rPr>
          <t xml:space="preserve">Vpiše se tedensko obveznost zaposlenega pri delodajalcu po pogodbi o zaposlitvi ne glede na to, koliko od tega zaposleni opravi pri ukrepu. </t>
        </r>
      </text>
    </comment>
    <comment ref="P18" authorId="0" shapeId="0" xr:uid="{FF7679E1-25F2-4271-A466-0881CB2347EC}">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25" authorId="0" shapeId="0" xr:uid="{F256A493-F40F-4AC4-BACC-00A15E65C970}">
      <text>
        <r>
          <rPr>
            <sz val="9"/>
            <color indexed="81"/>
            <rFont val="Segoe UI"/>
            <family val="2"/>
            <charset val="238"/>
          </rPr>
          <t xml:space="preserve">Vpiše se tedensko obveznost zaposlenega pri delodajalcu po pogodbi o zaposlitvi ne glede na to, koliko od tega zaposleni opravi pri ukrepu. </t>
        </r>
      </text>
    </comment>
    <comment ref="P25" authorId="0" shapeId="0" xr:uid="{E923CBA3-8B53-4602-9219-8949DD0E63E7}">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32" authorId="0" shapeId="0" xr:uid="{A7F94C21-E2A8-4640-B075-489DE4B2C8B1}">
      <text>
        <r>
          <rPr>
            <sz val="9"/>
            <color indexed="81"/>
            <rFont val="Segoe UI"/>
            <family val="2"/>
            <charset val="238"/>
          </rPr>
          <t xml:space="preserve">Vpiše se tedensko obveznost zaposlenega pri delodajalcu po pogodbi o zaposlitvi ne glede na to, koliko od tega zaposleni opravi pri ukrepu. </t>
        </r>
      </text>
    </comment>
    <comment ref="P32" authorId="0" shapeId="0" xr:uid="{180C642D-DEBE-405E-AF95-13C4C534A860}">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39" authorId="0" shapeId="0" xr:uid="{57BC6D65-E65E-437D-A9D3-54096C97BB05}">
      <text>
        <r>
          <rPr>
            <sz val="9"/>
            <color indexed="81"/>
            <rFont val="Segoe UI"/>
            <family val="2"/>
            <charset val="238"/>
          </rPr>
          <t xml:space="preserve">Vpiše se tedensko obveznost zaposlenega pri delodajalcu po pogodbi o zaposlitvi ne glede na to, koliko od tega zaposleni opravi pri ukrepu. </t>
        </r>
      </text>
    </comment>
    <comment ref="P39" authorId="0" shapeId="0" xr:uid="{37391F87-2314-4BA7-BA7A-D09B7877F7D3}">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46" authorId="0" shapeId="0" xr:uid="{EDE94E8E-1909-4775-9459-EC215E3CA791}">
      <text>
        <r>
          <rPr>
            <sz val="9"/>
            <color indexed="81"/>
            <rFont val="Segoe UI"/>
            <family val="2"/>
            <charset val="238"/>
          </rPr>
          <t xml:space="preserve">Vpiše se tedensko obveznost zaposlenega pri delodajalcu po pogodbi o zaposlitvi ne glede na to, koliko od tega zaposleni opravi pri ukrepu. </t>
        </r>
      </text>
    </comment>
    <comment ref="P46" authorId="0" shapeId="0" xr:uid="{2D873D20-2575-44BF-8E7C-611B5BFF8E2A}">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53" authorId="0" shapeId="0" xr:uid="{FFDFAA22-3347-4B46-A1D6-39C7B0213B48}">
      <text>
        <r>
          <rPr>
            <sz val="9"/>
            <color indexed="81"/>
            <rFont val="Segoe UI"/>
            <family val="2"/>
            <charset val="238"/>
          </rPr>
          <t xml:space="preserve">Vpiše se tedensko obveznost zaposlenega pri delodajalcu po pogodbi o zaposlitvi ne glede na to, koliko od tega zaposleni opravi pri ukrepu. </t>
        </r>
      </text>
    </comment>
    <comment ref="P53" authorId="0" shapeId="0" xr:uid="{0B6F8501-1866-493A-9A99-8DC4775BDC31}">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60" authorId="0" shapeId="0" xr:uid="{EABCF14B-8A6C-4663-A7D3-1F777DAF2943}">
      <text>
        <r>
          <rPr>
            <sz val="9"/>
            <color indexed="81"/>
            <rFont val="Segoe UI"/>
            <family val="2"/>
            <charset val="238"/>
          </rPr>
          <t xml:space="preserve">Vpiše se tedensko obveznost zaposlenega pri delodajalcu po pogodbi o zaposlitvi ne glede na to, koliko od tega zaposleni opravi pri ukrepu. </t>
        </r>
      </text>
    </comment>
    <comment ref="P60" authorId="0" shapeId="0" xr:uid="{BB8905F9-6DC6-46FA-9C7A-1E6F711007F9}">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 ref="O67" authorId="0" shapeId="0" xr:uid="{B9C27165-A6B0-4036-86D2-2BA55D3B80F9}">
      <text>
        <r>
          <rPr>
            <sz val="9"/>
            <color indexed="81"/>
            <rFont val="Segoe UI"/>
            <family val="2"/>
            <charset val="238"/>
          </rPr>
          <t xml:space="preserve">Vpiše se tedensko obveznost zaposlenega pri delodajalcu po pogodbi o zaposlitvi ne glede na to, koliko od tega zaposleni opravi pri ukrepu. </t>
        </r>
      </text>
    </comment>
    <comment ref="P67" authorId="0" shapeId="0" xr:uid="{07E65D55-921A-49E7-933A-44F40E05DA27}">
      <text>
        <r>
          <rPr>
            <sz val="9"/>
            <color indexed="81"/>
            <rFont val="Segoe UI"/>
            <family val="2"/>
            <charset val="238"/>
          </rPr>
          <t xml:space="preserve">Vpiše se število mesecev zaposlitve osebe pri organizaciji predlagateljici v celotnem letu ne glede na to, ali je  zaposlitev samo pri ukrepu ali tudi izven ukrepa. </t>
        </r>
      </text>
    </comment>
  </commentList>
</comments>
</file>

<file path=xl/sharedStrings.xml><?xml version="1.0" encoding="utf-8"?>
<sst xmlns="http://schemas.openxmlformats.org/spreadsheetml/2006/main" count="370" uniqueCount="174">
  <si>
    <t>B. Neposredni stroški oddajanja naročil podizvajalcem</t>
  </si>
  <si>
    <t>Skupaj stroški</t>
  </si>
  <si>
    <t>b</t>
  </si>
  <si>
    <t>dne</t>
  </si>
  <si>
    <t>h</t>
  </si>
  <si>
    <t>SKUPAJ</t>
  </si>
  <si>
    <t>2. STRATEGIJA</t>
  </si>
  <si>
    <t>3. STIKI Z JAVNOSTJO</t>
  </si>
  <si>
    <t>4. SPLETNA STRAN, DRUŽBENI MEDIJI</t>
  </si>
  <si>
    <t>5. OGLAŠEVANJE</t>
  </si>
  <si>
    <t>6. KOMUNIKACIJSKA ORODJA</t>
  </si>
  <si>
    <t>7. PRIREDITVE</t>
  </si>
  <si>
    <t>8. PROMOCIJA NA PRODAJNIH MESTIH</t>
  </si>
  <si>
    <t>9. DRUGE DEJAVNOSTI</t>
  </si>
  <si>
    <t>10. OCENA REZULTATOV</t>
  </si>
  <si>
    <t>1. KOORDINACIJA PROJEKTA</t>
  </si>
  <si>
    <t>Datum računa</t>
  </si>
  <si>
    <t>Način plačila</t>
  </si>
  <si>
    <t>Datum plačila</t>
  </si>
  <si>
    <t>Oblike stroškov/ naziv akcije</t>
  </si>
  <si>
    <t>Številka računa</t>
  </si>
  <si>
    <t>Izdajatelj računa</t>
  </si>
  <si>
    <t>11. DRUGI UPRAVIČENI STROŠKI ORGANIZACIJ PREDLAGATELJIC</t>
  </si>
  <si>
    <t>Dokazila:</t>
  </si>
  <si>
    <t>Specifikacija računov po dejavnostih</t>
  </si>
  <si>
    <t>PODATKI O ZAHTEVKU</t>
  </si>
  <si>
    <t>PODATKI O POROČANEM OBDOBJU</t>
  </si>
  <si>
    <t>PODATKI O BANKI</t>
  </si>
  <si>
    <t>Številka transakcijskega računa</t>
  </si>
  <si>
    <t>IZJAVA UPRAVIČENCA</t>
  </si>
  <si>
    <t>PODATKI O ORGANIZACIJI PREDLAGATELJICI  IN PROGRAMU</t>
  </si>
  <si>
    <t>A2 in A3 - fizične osebe ki delajo na podlagi pogodbe, ki ni pogodba o zaposlitvi</t>
  </si>
  <si>
    <t>A4 - stroški dela lastnikov upravičencev, ki so mala in srednja podjetja in ne prejemajo plače</t>
  </si>
  <si>
    <t>2.</t>
  </si>
  <si>
    <t>3.</t>
  </si>
  <si>
    <t>4.</t>
  </si>
  <si>
    <t>5.</t>
  </si>
  <si>
    <t>da so predložene informacije popolne, zanesljive in resnične;</t>
  </si>
  <si>
    <t>Neposredni stroški</t>
  </si>
  <si>
    <t>Posredni stroški</t>
  </si>
  <si>
    <t>Stroški skupaj</t>
  </si>
  <si>
    <t>Prispevek EU k upravičenim stroškom</t>
  </si>
  <si>
    <t>A. Stroški za osebje</t>
  </si>
  <si>
    <t>B. Stroški oddaje naročil podizvajalcem</t>
  </si>
  <si>
    <t>C. Stroški nakupa</t>
  </si>
  <si>
    <t>D. Druge stroškovne kategorije</t>
  </si>
  <si>
    <t>Zahtevani prispevek EU</t>
  </si>
  <si>
    <t>A.1 Zaposleni (ali osebje z enakovrednim statusom)</t>
  </si>
  <si>
    <t>A.4 Lastniki MSP in upravičenci, ki so fizične osebe</t>
  </si>
  <si>
    <t>B. Oddaja naročil podizvajalcem</t>
  </si>
  <si>
    <t>C.1 Potni stroški in stroški bivanja</t>
  </si>
  <si>
    <t>C.2 Oprema</t>
  </si>
  <si>
    <t>C.3 Drugo blago, gradnje in storitve</t>
  </si>
  <si>
    <t>D.1 Finančna podpora tretjim osebam</t>
  </si>
  <si>
    <t>E. Posredni stroški</t>
  </si>
  <si>
    <t xml:space="preserve">A.2 Fizične osebe z neposredno pogodbo </t>
  </si>
  <si>
    <t>Potovanje</t>
  </si>
  <si>
    <t>Nastanitev</t>
  </si>
  <si>
    <t>Bivanje</t>
  </si>
  <si>
    <t>Oblike financiranja</t>
  </si>
  <si>
    <t>Dejanski stroški</t>
  </si>
  <si>
    <t>a1</t>
  </si>
  <si>
    <t>a3</t>
  </si>
  <si>
    <t>c1a</t>
  </si>
  <si>
    <t>c1b</t>
  </si>
  <si>
    <t>c1c</t>
  </si>
  <si>
    <t>c2</t>
  </si>
  <si>
    <t>c3</t>
  </si>
  <si>
    <t>d1</t>
  </si>
  <si>
    <t>m</t>
  </si>
  <si>
    <t xml:space="preserve">A.3 Začasno napotene osebe
</t>
  </si>
  <si>
    <t>REDNO FINANČNO POROČILO</t>
  </si>
  <si>
    <t>1.</t>
  </si>
  <si>
    <t>da stroški za sofinanciranje, ki se uveljavljajo po tem zahtevku, niso predmet nobenega drugega financiranja iz proračuna Unije in je upoštevana prepoved dvojnega financiranja v skladu s členom 10 Uredbe (EU) št. 1144/2014;</t>
  </si>
  <si>
    <t>Ime in priimek osebe</t>
  </si>
  <si>
    <t>U</t>
  </si>
  <si>
    <t>Številka programa</t>
  </si>
  <si>
    <t>Okrajšava imena programa</t>
  </si>
  <si>
    <t>Ime programa</t>
  </si>
  <si>
    <t>Datum začetka izvajanja sporazuma</t>
  </si>
  <si>
    <t>Trajanje ukrepa (24 ali 36 mesecev)</t>
  </si>
  <si>
    <t>Naziv organizacije predlagateljice</t>
  </si>
  <si>
    <t>Sedež organizacije predlagateljice</t>
  </si>
  <si>
    <t>Davčna številka organizacije predlagateljice</t>
  </si>
  <si>
    <t>Kontaktna oseba</t>
  </si>
  <si>
    <t>Telefon kontaktne osebe</t>
  </si>
  <si>
    <t>Elektronska pošta kontaktne osebe</t>
  </si>
  <si>
    <t>Naziv banke</t>
  </si>
  <si>
    <t>Naziv podružnice</t>
  </si>
  <si>
    <t>Sedež banke</t>
  </si>
  <si>
    <t>Leto poročila (1. ali 2. ali 3. leto)</t>
  </si>
  <si>
    <t>Obdobje poročanja (od….... do …......)</t>
  </si>
  <si>
    <t>Datum oddaje poročila</t>
  </si>
  <si>
    <t>Verzija oddaje poročila</t>
  </si>
  <si>
    <t xml:space="preserve">da v zvezi z uveljavljenjem sredstev ni storjena goljufija ali drugo nezakonito dejanje, ki vpliva na finančne interese EU, ter da sem seznanjen/a s tem, da ARSKTRP izvaja ukrepe za preprečevanje, odkrivanje in odzivanje na goljufije in druga nezakonita dejanja, ki vplivajo na finančne interese EU. </t>
  </si>
  <si>
    <t>Izjavljamo,</t>
  </si>
  <si>
    <t>Podpis osebe</t>
  </si>
  <si>
    <t>Predloženi stroški za uveljavljanje vmesnega plačila 
(v EUR)</t>
  </si>
  <si>
    <t>SKUPNI RAČUNOVODSKI IZKAZ</t>
  </si>
  <si>
    <r>
      <rPr>
        <b/>
        <sz val="11"/>
        <color theme="1"/>
        <rFont val="Calibri"/>
        <family val="2"/>
        <charset val="238"/>
        <scheme val="minor"/>
      </rPr>
      <t>Upravičeni</t>
    </r>
    <r>
      <rPr>
        <b/>
        <vertAlign val="superscript"/>
        <sz val="11"/>
        <color rgb="FF000000"/>
        <rFont val="Calibri"/>
        <family val="2"/>
        <charset val="238"/>
        <scheme val="minor"/>
      </rPr>
      <t>1</t>
    </r>
    <r>
      <rPr>
        <b/>
        <sz val="11"/>
        <color rgb="FF000000"/>
        <rFont val="Calibri"/>
        <family val="2"/>
        <charset val="238"/>
        <scheme val="minor"/>
      </rPr>
      <t xml:space="preserve"> stroški (po proračunski kategoriji)</t>
    </r>
  </si>
  <si>
    <r>
      <rPr>
        <b/>
        <sz val="11"/>
        <color theme="1"/>
        <rFont val="Calibri"/>
        <family val="2"/>
        <charset val="238"/>
        <scheme val="minor"/>
      </rPr>
      <t>Stopnja financiranja 
(v %)</t>
    </r>
    <r>
      <rPr>
        <b/>
        <vertAlign val="superscript"/>
        <sz val="11"/>
        <color rgb="FF000000"/>
        <rFont val="Calibri"/>
        <family val="2"/>
        <charset val="238"/>
        <scheme val="minor"/>
      </rPr>
      <t>3</t>
    </r>
  </si>
  <si>
    <r>
      <t>Najvišji prispevek EU</t>
    </r>
    <r>
      <rPr>
        <b/>
        <vertAlign val="superscript"/>
        <sz val="11"/>
        <color theme="1"/>
        <rFont val="Calibri"/>
        <family val="2"/>
        <charset val="238"/>
        <scheme val="minor"/>
      </rPr>
      <t>4</t>
    </r>
  </si>
  <si>
    <r>
      <rPr>
        <sz val="11"/>
        <color theme="1"/>
        <rFont val="Calibri"/>
        <family val="2"/>
        <charset val="238"/>
        <scheme val="minor"/>
      </rPr>
      <t>Dejanski stroški</t>
    </r>
  </si>
  <si>
    <t>Zahtevani prispevek EU skupaj</t>
  </si>
  <si>
    <t>Prihodki</t>
  </si>
  <si>
    <t>Prihodki iz ukrepa</t>
  </si>
  <si>
    <r>
      <rPr>
        <sz val="11"/>
        <color theme="1"/>
        <rFont val="Calibri"/>
        <family val="2"/>
        <charset val="238"/>
        <scheme val="minor"/>
      </rPr>
      <t>Stroški na enoto</t>
    </r>
    <r>
      <rPr>
        <vertAlign val="superscript"/>
        <sz val="11"/>
        <color rgb="FF000000"/>
        <rFont val="Calibri"/>
        <family val="2"/>
        <charset val="238"/>
        <scheme val="minor"/>
      </rPr>
      <t>5</t>
    </r>
  </si>
  <si>
    <r>
      <rPr>
        <b/>
        <sz val="11"/>
        <color theme="1"/>
        <rFont val="Calibri"/>
        <family val="2"/>
        <charset val="238"/>
        <scheme val="minor"/>
      </rPr>
      <t>E. Posredni stroški</t>
    </r>
    <r>
      <rPr>
        <b/>
        <vertAlign val="superscript"/>
        <sz val="11"/>
        <color rgb="FF000000"/>
        <rFont val="Calibri"/>
        <family val="2"/>
        <charset val="238"/>
        <scheme val="minor"/>
      </rPr>
      <t xml:space="preserve">2 </t>
    </r>
  </si>
  <si>
    <r>
      <rPr>
        <sz val="11"/>
        <color theme="1"/>
        <rFont val="Calibri"/>
        <family val="2"/>
        <charset val="238"/>
        <scheme val="minor"/>
      </rPr>
      <t>Stroški po pavšalni stopnji</t>
    </r>
    <r>
      <rPr>
        <vertAlign val="superscript"/>
        <sz val="11"/>
        <rFont val="Calibri"/>
        <family val="2"/>
        <charset val="238"/>
        <scheme val="minor"/>
      </rPr>
      <t>6</t>
    </r>
  </si>
  <si>
    <t>g = f x U %</t>
  </si>
  <si>
    <t>n</t>
  </si>
  <si>
    <r>
      <t>5</t>
    </r>
    <r>
      <rPr>
        <sz val="10"/>
        <rFont val="Calibri"/>
        <family val="2"/>
        <charset val="238"/>
        <scheme val="minor"/>
      </rPr>
      <t xml:space="preserve"> Za podrobnosti (enote, stroški na enoto) glej Prilogo 2a Sporazuma („Dodatne informacije o stroških in prispevkih na enoto“).</t>
    </r>
  </si>
  <si>
    <r>
      <rPr>
        <b/>
        <sz val="11"/>
        <color theme="1"/>
        <rFont val="Calibri"/>
        <family val="2"/>
        <charset val="238"/>
        <scheme val="minor"/>
      </rPr>
      <t>Prispevek EU</t>
    </r>
    <r>
      <rPr>
        <b/>
        <vertAlign val="superscript"/>
        <sz val="11"/>
        <color rgb="FF000000"/>
        <rFont val="Calibri"/>
        <family val="2"/>
        <charset val="238"/>
        <scheme val="minor"/>
      </rPr>
      <t>2</t>
    </r>
  </si>
  <si>
    <t>Upravičenec1</t>
  </si>
  <si>
    <t>POSAMEZNI RAČUNOVODSKI IZKAZ po dejavnostih</t>
  </si>
  <si>
    <t>Skupno število opravljenih ur v letu</t>
  </si>
  <si>
    <t>Akcija, na kateri je oseba delala</t>
  </si>
  <si>
    <t xml:space="preserve">Za več oseb dodajte več tabel. </t>
  </si>
  <si>
    <t>Trajanje zaposlitve
(število mesecev)</t>
  </si>
  <si>
    <t>Specifikacija računov podizvajalcev po dejavnostih</t>
  </si>
  <si>
    <t>Oblike stroškov/
naziv akcije</t>
  </si>
  <si>
    <t>Tabela 1: Specifikacija stroškov za osebje</t>
  </si>
  <si>
    <t>Dejavnost</t>
  </si>
  <si>
    <t xml:space="preserve">Skupaj po akcijah vsi stroški </t>
  </si>
  <si>
    <r>
      <t xml:space="preserve">e = pavšalna stopnja x (a1 </t>
    </r>
    <r>
      <rPr>
        <sz val="11"/>
        <color rgb="FF000000"/>
        <rFont val="Calibri"/>
        <family val="2"/>
        <charset val="238"/>
        <scheme val="minor"/>
      </rPr>
      <t>+ a3 )</t>
    </r>
  </si>
  <si>
    <t>f = a+b+c+d+e</t>
  </si>
  <si>
    <t>Tabela 2: Specifikacija stroškov osebja po dejavnostih</t>
  </si>
  <si>
    <t>Ime in priimek podpisnika:</t>
  </si>
  <si>
    <t xml:space="preserve">Podpis: </t>
  </si>
  <si>
    <t>ČASOVNA EVIDENCA ŠTEVILA DEJANSKO OPRAVLJENIH UR, PRIJAVLJENIH PRI UKREPU</t>
  </si>
  <si>
    <t>da je stroške in prispevke mogoče utemeljiti z ustreznimi evidencami in dokazili, ki se predložijo na zahtevo ali v okviru preverjanj, pregledov, revizij in preiskav (glej člene 19, 20 in 25 Sporazuma);</t>
  </si>
  <si>
    <t xml:space="preserve">da prijavljeni stroški in prispevki upravičeni (glej člen 6 Sporazuma); </t>
  </si>
  <si>
    <r>
      <rPr>
        <vertAlign val="superscript"/>
        <sz val="10"/>
        <rFont val="Calibri"/>
        <family val="2"/>
        <charset val="238"/>
        <scheme val="minor"/>
      </rPr>
      <t>1</t>
    </r>
    <r>
      <rPr>
        <sz val="10"/>
        <rFont val="Calibri"/>
        <family val="2"/>
        <charset val="238"/>
        <scheme val="minor"/>
      </rPr>
      <t xml:space="preserve"> Za pogoje za upravičenost glej člen 6 Sporazuma. Vsi zneski morajo biti izraženi v EUR (za pravila o preračunavanju glej člen 21 Sporazuma). </t>
    </r>
  </si>
  <si>
    <r>
      <rPr>
        <vertAlign val="superscript"/>
        <sz val="10"/>
        <rFont val="Calibri"/>
        <family val="2"/>
        <charset val="238"/>
        <scheme val="minor"/>
      </rPr>
      <t xml:space="preserve">2 </t>
    </r>
    <r>
      <rPr>
        <sz val="10"/>
        <rFont val="Calibri"/>
        <family val="2"/>
        <charset val="238"/>
        <scheme val="minor"/>
      </rPr>
      <t xml:space="preserve">Če ste v tem obdobju poročanja prejemali tudi nepovratna sredstva EU za poslovanje, ne morete uveljavljati posrednih stroškov, razen če lahko dokažete, da nepovratna sredstva za poslovanje ne krijejo nobenih stroškov ukrepa. Za to so potrebna posebna računovodska orodja. </t>
    </r>
  </si>
  <si>
    <r>
      <t xml:space="preserve">3 </t>
    </r>
    <r>
      <rPr>
        <sz val="10"/>
        <rFont val="Calibri"/>
        <family val="2"/>
        <charset val="238"/>
        <scheme val="minor"/>
      </rPr>
      <t>Za stopnjo(-e) povračila glej podatkovni list Sporazuma.</t>
    </r>
  </si>
  <si>
    <t>SKUPAJ VSE OSEBJE</t>
  </si>
  <si>
    <t>SKUPAJ A4</t>
  </si>
  <si>
    <t>SKUPAJ A2 in A3</t>
  </si>
  <si>
    <t>SKUPAJ A1a</t>
  </si>
  <si>
    <t>SKUPAJ A1b</t>
  </si>
  <si>
    <t xml:space="preserve">Izberi obdobje poročanja: </t>
  </si>
  <si>
    <r>
      <rPr>
        <b/>
        <sz val="16"/>
        <color theme="1"/>
        <rFont val="Calibri"/>
        <family val="2"/>
        <charset val="238"/>
        <scheme val="minor"/>
      </rPr>
      <t>ZAHTEVEK ZA VMESNO PLAČILO</t>
    </r>
    <r>
      <rPr>
        <b/>
        <sz val="18"/>
        <color theme="1"/>
        <rFont val="Calibri"/>
        <family val="2"/>
        <charset val="238"/>
        <scheme val="minor"/>
      </rPr>
      <t xml:space="preserve">
</t>
    </r>
    <r>
      <rPr>
        <b/>
        <sz val="9"/>
        <color rgb="FFFF0000"/>
        <rFont val="Calibri"/>
        <family val="2"/>
        <charset val="238"/>
        <scheme val="minor"/>
      </rPr>
      <t xml:space="preserve">Zahtevek se izpolni v 1. in 2. obdobju poročanja. 
V 3. obdobju se tega zahtevka ne izpolnjuje, ampak se v 3. obdobju izpolni zahtevek v končnem poročilu. </t>
    </r>
  </si>
  <si>
    <t>Znesek računa 
brez DDV (v EUR)</t>
  </si>
  <si>
    <t>Znesek računa 
z DDV (v EUR)</t>
  </si>
  <si>
    <t xml:space="preserve">Naziv organizacije predlagateljice: </t>
  </si>
  <si>
    <t xml:space="preserve">Ime osebe, ki dela pri ukrepu: </t>
  </si>
  <si>
    <t xml:space="preserve">Število dejansko opravljenih ur pri ukrepu v posameznem mesecu za vse osebe, 
ki so osebje, a ne delajo samo pri tem ukrepu. </t>
  </si>
  <si>
    <t>A1 - stroški za zaposlene, ki delajo samo pri ukrepu</t>
  </si>
  <si>
    <t>A1 - stroški za zaposlene, ki NE delajo samo pri ukrepu</t>
  </si>
  <si>
    <t>Število ekvivalentnih dni, ki jih je oseba opravila pri ukrepu</t>
  </si>
  <si>
    <t>A2 in A3 - stroški za fizične osebe ki delajo na podlagi pogodbe, ki ni pogodba o zaposlitvi</t>
  </si>
  <si>
    <t>- kontne kartice, na katerih so označeni nastali stroški dela in poravnane obveznosti</t>
  </si>
  <si>
    <t>- druge relevantne dokumente (npr. računovodske izkaze osebja, zakonodajo o socialni varnosti, račune, potrdila o prejemu itd.)</t>
  </si>
  <si>
    <t>- seznami prisotnosti oziroma Časovna evidenca števila dejansko opravljenih ur, prijavljenih pri ukrepu (za vse osebe, ki so osebje, a ne delajo samo pri ukrepu)</t>
  </si>
  <si>
    <t>Število prijavljenih opravljenih ur pri ukrepu</t>
  </si>
  <si>
    <t>Zahtevani dejanski stroški (v EUR)</t>
  </si>
  <si>
    <t>Dejanski stroški (v EUR)</t>
  </si>
  <si>
    <t>Tedenska obveznost zaposlenega po pogodbi o zaposlitvi</t>
  </si>
  <si>
    <t>Dnevna stopnja za osebo (v EUR)</t>
  </si>
  <si>
    <t>A. Neposredni stroški osebja (v EUR)</t>
  </si>
  <si>
    <t>- specifikacija izplačila, specifikacija obračuna stroškov, upoštevanih za uveljavljanje sofinanciranja ipd.</t>
  </si>
  <si>
    <t>Skupni letni stroški za osebo (v EUR)</t>
  </si>
  <si>
    <t>- plačilna lista in bančni izpiski nakazil (za zaposlene pri ukrepu)</t>
  </si>
  <si>
    <t>Stroški pogodbe ali dela po enoti (v EUR)</t>
  </si>
  <si>
    <t>Zahtevani znesek sofinanciranja vmesnega plačila (v EUR)
(70 % oz. 80 %)</t>
  </si>
  <si>
    <t>Predvideni znesek sofinanciranja za vmesno plačilo po programu 
(v EUR)</t>
  </si>
  <si>
    <t>promocija.aktrp@gov.si</t>
  </si>
  <si>
    <t xml:space="preserve">V/na </t>
  </si>
  <si>
    <r>
      <rPr>
        <vertAlign val="superscript"/>
        <sz val="10"/>
        <rFont val="Calibri"/>
        <family val="2"/>
        <charset val="238"/>
        <scheme val="minor"/>
      </rPr>
      <t>6</t>
    </r>
    <r>
      <rPr>
        <sz val="10"/>
        <rFont val="Calibri"/>
        <family val="2"/>
        <charset val="238"/>
        <scheme val="minor"/>
      </rPr>
      <t xml:space="preserve"> Za pavšalno stopnjo glej podatkovni list Sporazuma. Skupni znesek posrednih stroškov v celici SKUPAJ je izračunan na podlagi vsote vseh upravičenih stroškov za osebje, in ne kot vsota po posamezni aktivnosti. </t>
    </r>
  </si>
  <si>
    <r>
      <t xml:space="preserve">4 </t>
    </r>
    <r>
      <rPr>
        <sz val="10"/>
        <rFont val="Calibri"/>
        <family val="2"/>
        <charset val="238"/>
        <scheme val="minor"/>
      </rPr>
      <t xml:space="preserve">To je </t>
    </r>
    <r>
      <rPr>
        <i/>
        <sz val="10"/>
        <rFont val="Calibri"/>
        <family val="2"/>
        <charset val="238"/>
        <scheme val="minor"/>
      </rPr>
      <t xml:space="preserve">teoretični </t>
    </r>
    <r>
      <rPr>
        <sz val="10"/>
        <rFont val="Calibri"/>
        <family val="2"/>
        <charset val="238"/>
        <scheme val="minor"/>
      </rPr>
      <t xml:space="preserve">znesek prispevka EU k stroškom, ki ga sistem izračuna samodejno (tako da vsoto vseh prijavljenih stroškov pomnoži s stopnjo povračila). Znesek, ki ga zahtevate (v stolpcu „Zahtevani prispevek EU“), je lahko nižji od tega teoretičnega zneska. Skupaj zahtevani znesek v celici SKUPAJ je izračunan na podlagi vsote vseh upravičenih stroškov, in ne kot vsota po posamezni aktivnosti. </t>
    </r>
  </si>
  <si>
    <t>- pogodbe (o zaposlitvi, avtorske, podjemne, honorarne …), skupaj z vsemi aneksi</t>
  </si>
  <si>
    <t>Podpis nadrejenega</t>
  </si>
  <si>
    <t>- Izjava osebe, ki dela izključno pri ukrepu</t>
  </si>
  <si>
    <t>- Izjava upravičenca o uveljavljanju stroškov dela in študentskega dela (ter vsi sklepi o prerazporeditvi in obsegu dela, detajlne mesečne preglednice zahtevanih sredstev in opravljenih ur, ki jih oseba opravi na drugem projektu/programu)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</si>
</sst>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d/\ m/\ yyyy;@"/>
    <numFmt numFmtId="166" formatCode="#,##0_ ;\-#,##0\ "/>
    <numFmt numFmtId="167" formatCode="d/m/yyyy;@"/>
    <numFmt numFmtId="168" formatCode="#,##0.0"/>
    <numFmt numFmtId="169" formatCode="mmmm"/>
    <numFmt numFmtId="170" formatCode="_-* #,##0.0\ _€_-;\-* #,##0.0\ _€_-;_-* &quot;-&quot;??\ _€_-;_-@_-"/>
  </numFmts>
  <fonts count="48"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1"/>
      <name val="Calibri"/>
      <family val="2"/>
      <scheme val="minor"/>
    </font>
    <font>
      <b/>
      <sz val="11"/>
      <name val="Calibri"/>
      <family val="2"/>
      <charset val="238"/>
      <scheme val="minor"/>
    </font>
    <font>
      <sz val="8"/>
      <color theme="1"/>
      <name val="Calibri"/>
      <family val="2"/>
      <charset val="238"/>
      <scheme val="minor"/>
    </font>
    <font>
      <b/>
      <sz val="12"/>
      <name val="Calibri"/>
      <family val="2"/>
      <scheme val="minor"/>
    </font>
    <font>
      <sz val="11"/>
      <color theme="1"/>
      <name val="Calibri"/>
      <family val="2"/>
      <scheme val="minor"/>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8"/>
      <color theme="1"/>
      <name val="Calibri"/>
      <family val="2"/>
      <charset val="238"/>
      <scheme val="minor"/>
    </font>
    <font>
      <b/>
      <sz val="8"/>
      <color theme="1"/>
      <name val="Calibri"/>
      <family val="2"/>
      <charset val="238"/>
      <scheme val="minor"/>
    </font>
    <font>
      <u/>
      <sz val="12"/>
      <color theme="10"/>
      <name val="Calibri"/>
      <family val="2"/>
      <charset val="238"/>
      <scheme val="minor"/>
    </font>
    <font>
      <sz val="10"/>
      <name val="Calibri"/>
      <family val="2"/>
      <charset val="238"/>
      <scheme val="minor"/>
    </font>
    <font>
      <sz val="11"/>
      <name val="Calibri"/>
      <family val="2"/>
      <charset val="238"/>
      <scheme val="minor"/>
    </font>
    <font>
      <vertAlign val="superscript"/>
      <sz val="10"/>
      <name val="Calibri"/>
      <family val="2"/>
      <charset val="238"/>
      <scheme val="minor"/>
    </font>
    <font>
      <sz val="9"/>
      <color rgb="FFFF0000"/>
      <name val="Calibri"/>
      <family val="2"/>
      <scheme val="minor"/>
    </font>
    <font>
      <b/>
      <sz val="18"/>
      <color theme="1"/>
      <name val="Calibri"/>
      <family val="2"/>
      <charset val="238"/>
      <scheme val="minor"/>
    </font>
    <font>
      <sz val="12"/>
      <name val="Calibri"/>
      <family val="2"/>
      <charset val="238"/>
      <scheme val="minor"/>
    </font>
    <font>
      <b/>
      <sz val="16"/>
      <color theme="1"/>
      <name val="Calibri"/>
      <family val="2"/>
      <charset val="238"/>
      <scheme val="minor"/>
    </font>
    <font>
      <b/>
      <sz val="16"/>
      <name val="Calibri"/>
      <family val="2"/>
      <charset val="238"/>
      <scheme val="minor"/>
    </font>
    <font>
      <b/>
      <sz val="16"/>
      <name val="Calibri"/>
      <family val="2"/>
      <scheme val="minor"/>
    </font>
    <font>
      <b/>
      <sz val="11"/>
      <color theme="0"/>
      <name val="Calibri"/>
      <family val="2"/>
      <charset val="238"/>
      <scheme val="minor"/>
    </font>
    <font>
      <sz val="11"/>
      <color theme="0"/>
      <name val="Calibri"/>
      <family val="2"/>
      <charset val="238"/>
      <scheme val="minor"/>
    </font>
    <font>
      <b/>
      <vertAlign val="superscript"/>
      <sz val="11"/>
      <color rgb="FF000000"/>
      <name val="Calibri"/>
      <family val="2"/>
      <charset val="238"/>
      <scheme val="minor"/>
    </font>
    <font>
      <b/>
      <sz val="11"/>
      <color rgb="FF000000"/>
      <name val="Calibri"/>
      <family val="2"/>
      <charset val="238"/>
      <scheme val="minor"/>
    </font>
    <font>
      <b/>
      <vertAlign val="superscript"/>
      <sz val="11"/>
      <color theme="1"/>
      <name val="Calibri"/>
      <family val="2"/>
      <charset val="238"/>
      <scheme val="minor"/>
    </font>
    <font>
      <vertAlign val="superscript"/>
      <sz val="11"/>
      <color rgb="FF000000"/>
      <name val="Calibri"/>
      <family val="2"/>
      <charset val="238"/>
      <scheme val="minor"/>
    </font>
    <font>
      <sz val="11"/>
      <color rgb="FF000000"/>
      <name val="Calibri"/>
      <family val="2"/>
      <charset val="238"/>
      <scheme val="minor"/>
    </font>
    <font>
      <vertAlign val="superscript"/>
      <sz val="11"/>
      <name val="Calibri"/>
      <family val="2"/>
      <charset val="238"/>
      <scheme val="minor"/>
    </font>
    <font>
      <sz val="10"/>
      <name val="Calibri"/>
      <family val="2"/>
      <charset val="238"/>
    </font>
    <font>
      <sz val="10"/>
      <color theme="0"/>
      <name val="Calibri"/>
      <family val="2"/>
      <charset val="238"/>
      <scheme val="minor"/>
    </font>
    <font>
      <i/>
      <sz val="10"/>
      <name val="Calibri"/>
      <family val="2"/>
      <charset val="238"/>
      <scheme val="minor"/>
    </font>
    <font>
      <sz val="8"/>
      <name val="Calibri"/>
      <family val="2"/>
      <charset val="238"/>
      <scheme val="minor"/>
    </font>
    <font>
      <sz val="9"/>
      <color indexed="81"/>
      <name val="Segoe UI"/>
      <family val="2"/>
      <charset val="238"/>
    </font>
    <font>
      <sz val="8"/>
      <color theme="0" tint="-0.249977111117893"/>
      <name val="Calibri"/>
      <family val="2"/>
      <charset val="238"/>
      <scheme val="minor"/>
    </font>
    <font>
      <b/>
      <sz val="9"/>
      <color rgb="FFFF0000"/>
      <name val="Calibri"/>
      <family val="2"/>
      <charset val="238"/>
      <scheme val="minor"/>
    </font>
    <font>
      <b/>
      <sz val="12"/>
      <name val="Calibri"/>
      <family val="2"/>
      <charset val="238"/>
      <scheme val="minor"/>
    </font>
    <font>
      <sz val="8"/>
      <color rgb="FF000000"/>
      <name val="Segoe UI"/>
      <family val="2"/>
      <charset val="238"/>
    </font>
    <font>
      <sz val="8"/>
      <color theme="0" tint="-0.14999847407452621"/>
      <name val="Calibri"/>
      <family val="2"/>
      <charset val="238"/>
      <scheme val="minor"/>
    </font>
    <font>
      <b/>
      <sz val="8"/>
      <color theme="0" tint="-0.14999847407452621"/>
      <name val="Calibri"/>
      <family val="2"/>
      <scheme val="minor"/>
    </font>
    <font>
      <b/>
      <sz val="8"/>
      <color theme="0" tint="-0.249977111117893"/>
      <name val="Calibri"/>
      <family val="2"/>
      <charset val="238"/>
      <scheme val="minor"/>
    </font>
    <font>
      <b/>
      <sz val="11"/>
      <color theme="0" tint="-0.249977111117893"/>
      <name val="Calibri"/>
      <family val="2"/>
      <charset val="238"/>
      <scheme val="minor"/>
    </font>
    <font>
      <sz val="11"/>
      <color theme="4" tint="0.79998168889431442"/>
      <name val="Calibri"/>
      <family val="2"/>
      <charset val="238"/>
      <scheme val="minor"/>
    </font>
    <font>
      <b/>
      <sz val="11"/>
      <color theme="4" tint="0.79998168889431442"/>
      <name val="Calibri"/>
      <family val="2"/>
      <charset val="238"/>
      <scheme val="minor"/>
    </font>
    <font>
      <sz val="11"/>
      <color theme="0"/>
      <name val="Calibri"/>
      <family val="2"/>
      <scheme val="minor"/>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225">
    <xf numFmtId="0" fontId="0" fillId="0" borderId="0" xfId="0"/>
    <xf numFmtId="164" fontId="0" fillId="2" borderId="1" xfId="1" applyFont="1" applyFill="1" applyBorder="1" applyAlignment="1">
      <alignment horizontal="center"/>
    </xf>
    <xf numFmtId="0" fontId="0" fillId="0" borderId="0" xfId="0" applyFont="1"/>
    <xf numFmtId="0" fontId="12"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2" fillId="0" borderId="0" xfId="2" applyFont="1" applyAlignment="1">
      <alignment vertical="center"/>
    </xf>
    <xf numFmtId="0" fontId="9" fillId="0" borderId="0" xfId="0" applyFont="1" applyAlignment="1">
      <alignment vertical="center"/>
    </xf>
    <xf numFmtId="0" fontId="10" fillId="0" borderId="0" xfId="0" applyFont="1" applyAlignment="1">
      <alignment vertical="center"/>
    </xf>
    <xf numFmtId="0" fontId="13" fillId="0" borderId="0" xfId="2" applyFont="1" applyAlignment="1">
      <alignment vertical="center"/>
    </xf>
    <xf numFmtId="0" fontId="9" fillId="0" borderId="0" xfId="0" applyFont="1" applyAlignment="1">
      <alignment horizontal="right" vertical="top"/>
    </xf>
    <xf numFmtId="0" fontId="0" fillId="0" borderId="0" xfId="0" applyFont="1" applyFill="1"/>
    <xf numFmtId="0" fontId="7" fillId="0" borderId="0" xfId="0" applyFont="1" applyFill="1" applyBorder="1"/>
    <xf numFmtId="0" fontId="17" fillId="0" borderId="0" xfId="0" applyFont="1" applyFill="1" applyBorder="1" applyAlignment="1">
      <alignment horizontal="left" vertical="top" wrapText="1"/>
    </xf>
    <xf numFmtId="0" fontId="3" fillId="0" borderId="1" xfId="0" applyFont="1" applyFill="1" applyBorder="1" applyAlignment="1">
      <alignment horizontal="center" vertical="center" wrapText="1"/>
    </xf>
    <xf numFmtId="164" fontId="0" fillId="0" borderId="0" xfId="1" applyFont="1" applyFill="1" applyAlignment="1">
      <alignment horizontal="center"/>
    </xf>
    <xf numFmtId="49" fontId="0" fillId="0" borderId="0" xfId="0" applyNumberFormat="1" applyFont="1" applyFill="1"/>
    <xf numFmtId="164" fontId="0" fillId="0" borderId="0" xfId="1" applyFont="1" applyFill="1"/>
    <xf numFmtId="9" fontId="0" fillId="0" borderId="0" xfId="3" applyFont="1" applyFill="1"/>
    <xf numFmtId="0" fontId="15" fillId="0" borderId="0" xfId="0" applyFont="1" applyFill="1"/>
    <xf numFmtId="0" fontId="9"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0" fillId="2"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ont="1" applyFill="1" applyBorder="1"/>
    <xf numFmtId="0" fontId="24" fillId="0" borderId="0" xfId="0" applyFont="1" applyFill="1" applyBorder="1"/>
    <xf numFmtId="0" fontId="23" fillId="0" borderId="2" xfId="0" applyFont="1" applyFill="1" applyBorder="1" applyAlignment="1">
      <alignment horizontal="center" vertical="top" wrapText="1"/>
    </xf>
    <xf numFmtId="0" fontId="24" fillId="0" borderId="0" xfId="0" applyFont="1" applyFill="1" applyBorder="1" applyAlignment="1">
      <alignment horizontal="center" vertical="center" wrapText="1"/>
    </xf>
    <xf numFmtId="0" fontId="0" fillId="0" borderId="0" xfId="0" applyFont="1" applyFill="1" applyAlignment="1">
      <alignment vertical="top"/>
    </xf>
    <xf numFmtId="0" fontId="0" fillId="0" borderId="0" xfId="0" applyFont="1" applyFill="1" applyAlignment="1">
      <alignment wrapText="1"/>
    </xf>
    <xf numFmtId="0" fontId="8"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4" fillId="8" borderId="1" xfId="0" applyFont="1" applyFill="1" applyBorder="1" applyAlignment="1">
      <alignment vertical="center"/>
    </xf>
    <xf numFmtId="0" fontId="8"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164" fontId="0" fillId="0" borderId="0" xfId="1" applyFont="1" applyFill="1" applyBorder="1" applyAlignment="1">
      <alignment horizontal="center"/>
    </xf>
    <xf numFmtId="0" fontId="32"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5" fillId="8" borderId="10"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8" borderId="8" xfId="0" applyFont="1" applyFill="1" applyBorder="1" applyAlignment="1">
      <alignment horizontal="left" vertical="top" wrapText="1"/>
    </xf>
    <xf numFmtId="0" fontId="17" fillId="0" borderId="0" xfId="0" applyFont="1" applyFill="1" applyBorder="1" applyAlignment="1">
      <alignment horizontal="left" vertical="top" wrapText="1"/>
    </xf>
    <xf numFmtId="164" fontId="15" fillId="3" borderId="1" xfId="1" applyFont="1" applyFill="1" applyBorder="1" applyAlignment="1">
      <alignment horizontal="center" vertical="center" wrapText="1"/>
    </xf>
    <xf numFmtId="166" fontId="15" fillId="3" borderId="1" xfId="1" applyNumberFormat="1" applyFont="1" applyFill="1" applyBorder="1" applyAlignment="1">
      <alignment horizontal="center" vertical="center" wrapText="1"/>
    </xf>
    <xf numFmtId="164" fontId="0" fillId="0" borderId="0" xfId="1" applyFont="1" applyFill="1" applyAlignment="1">
      <alignment horizontal="center" vertical="center"/>
    </xf>
    <xf numFmtId="164" fontId="8" fillId="0" borderId="0" xfId="1" applyFont="1" applyFill="1" applyAlignment="1">
      <alignment horizontal="center" vertical="center"/>
    </xf>
    <xf numFmtId="0" fontId="15" fillId="8"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8" fillId="0" borderId="0" xfId="0" applyFont="1"/>
    <xf numFmtId="49" fontId="8" fillId="3" borderId="1" xfId="0" applyNumberFormat="1" applyFont="1" applyFill="1" applyBorder="1" applyAlignment="1">
      <alignment horizontal="center" vertical="center" wrapText="1"/>
    </xf>
    <xf numFmtId="49" fontId="0" fillId="0" borderId="0" xfId="0" applyNumberFormat="1" applyFont="1"/>
    <xf numFmtId="167" fontId="8" fillId="3" borderId="1" xfId="0" applyNumberFormat="1" applyFont="1" applyFill="1" applyBorder="1" applyAlignment="1">
      <alignment horizontal="center" vertical="center" wrapText="1"/>
    </xf>
    <xf numFmtId="167" fontId="0" fillId="0" borderId="0" xfId="0" applyNumberFormat="1" applyFont="1"/>
    <xf numFmtId="164" fontId="8" fillId="3" borderId="1" xfId="1" applyFont="1" applyFill="1" applyBorder="1" applyAlignment="1">
      <alignment horizontal="center" vertical="center" wrapText="1"/>
    </xf>
    <xf numFmtId="164" fontId="0" fillId="0" borderId="0" xfId="1" applyFont="1"/>
    <xf numFmtId="164" fontId="8" fillId="0" borderId="0" xfId="1" applyFont="1" applyAlignment="1">
      <alignment horizontal="center"/>
    </xf>
    <xf numFmtId="164" fontId="8" fillId="7" borderId="1" xfId="1" applyFont="1" applyFill="1" applyBorder="1" applyAlignment="1">
      <alignment horizontal="center" vertical="center"/>
    </xf>
    <xf numFmtId="164" fontId="4" fillId="0" borderId="0" xfId="1" applyFont="1" applyAlignment="1">
      <alignment vertical="center"/>
    </xf>
    <xf numFmtId="164" fontId="4" fillId="4" borderId="1" xfId="1" applyFont="1" applyFill="1" applyBorder="1" applyAlignment="1">
      <alignment horizontal="center" vertical="center"/>
    </xf>
    <xf numFmtId="164" fontId="8" fillId="3" borderId="1" xfId="1" applyFont="1" applyFill="1" applyBorder="1" applyAlignment="1">
      <alignment horizontal="center" vertical="center"/>
    </xf>
    <xf numFmtId="164" fontId="0" fillId="0" borderId="0" xfId="1" applyFont="1" applyFill="1" applyAlignment="1">
      <alignment vertical="center"/>
    </xf>
    <xf numFmtId="164" fontId="0" fillId="0" borderId="0" xfId="1" applyFont="1" applyAlignment="1">
      <alignment vertical="center"/>
    </xf>
    <xf numFmtId="0" fontId="4" fillId="5" borderId="1" xfId="0" applyFont="1" applyFill="1" applyBorder="1" applyAlignment="1">
      <alignment horizontal="left" vertical="center" wrapText="1"/>
    </xf>
    <xf numFmtId="0" fontId="17" fillId="0" borderId="0" xfId="0" applyFont="1" applyFill="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49" fontId="7" fillId="3" borderId="1" xfId="1" applyNumberFormat="1" applyFont="1" applyFill="1" applyBorder="1" applyAlignment="1">
      <alignment horizontal="center" vertical="center"/>
    </xf>
    <xf numFmtId="168" fontId="7" fillId="3" borderId="1" xfId="1" applyNumberFormat="1" applyFont="1" applyFill="1" applyBorder="1" applyAlignment="1">
      <alignment horizontal="center" vertical="center"/>
    </xf>
    <xf numFmtId="49" fontId="6" fillId="0" borderId="9" xfId="0" applyNumberFormat="1" applyFont="1" applyFill="1" applyBorder="1" applyAlignment="1">
      <alignment vertical="center" wrapText="1"/>
    </xf>
    <xf numFmtId="0" fontId="4" fillId="5"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 fillId="0" borderId="0" xfId="1" applyFont="1" applyFill="1"/>
    <xf numFmtId="0" fontId="15" fillId="5" borderId="1" xfId="0" applyFont="1" applyFill="1" applyBorder="1" applyAlignment="1">
      <alignment horizontal="center" vertical="center" wrapText="1"/>
    </xf>
    <xf numFmtId="164" fontId="1" fillId="6" borderId="1" xfId="1" applyFont="1" applyFill="1" applyBorder="1" applyAlignment="1">
      <alignment horizontal="center" vertical="center"/>
    </xf>
    <xf numFmtId="166" fontId="1" fillId="6" borderId="1" xfId="1" applyNumberFormat="1" applyFont="1" applyFill="1" applyBorder="1" applyAlignment="1">
      <alignment horizontal="center" vertical="center"/>
    </xf>
    <xf numFmtId="164" fontId="1" fillId="0" borderId="0" xfId="1" applyFont="1" applyFill="1" applyAlignment="1">
      <alignment vertical="center"/>
    </xf>
    <xf numFmtId="0" fontId="7" fillId="0" borderId="0" xfId="0" applyFont="1" applyFill="1" applyBorder="1" applyAlignment="1">
      <alignment vertical="center"/>
    </xf>
    <xf numFmtId="0" fontId="17" fillId="0" borderId="0" xfId="0" applyFont="1" applyFill="1" applyBorder="1" applyAlignment="1">
      <alignment horizontal="left" vertical="center" wrapText="1"/>
    </xf>
    <xf numFmtId="0" fontId="8" fillId="0" borderId="0" xfId="0" applyFont="1" applyFill="1" applyAlignment="1">
      <alignment vertical="center"/>
    </xf>
    <xf numFmtId="49" fontId="1" fillId="3" borderId="1" xfId="1" applyNumberFormat="1"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1" fillId="6" borderId="1" xfId="1" applyNumberFormat="1" applyFont="1" applyFill="1" applyBorder="1" applyAlignment="1">
      <alignment horizontal="left" vertical="center"/>
    </xf>
    <xf numFmtId="0" fontId="15" fillId="8" borderId="2" xfId="0" applyFont="1" applyFill="1" applyBorder="1" applyAlignment="1">
      <alignment horizontal="center" vertical="center" wrapText="1"/>
    </xf>
    <xf numFmtId="0" fontId="0" fillId="0" borderId="0" xfId="0" quotePrefix="1" applyFont="1" applyFill="1" applyAlignment="1">
      <alignment vertical="center"/>
    </xf>
    <xf numFmtId="164" fontId="36" fillId="4" borderId="1" xfId="1" applyFont="1" applyFill="1" applyBorder="1" applyAlignment="1">
      <alignment horizontal="center" vertical="center" wrapText="1"/>
    </xf>
    <xf numFmtId="0" fontId="4" fillId="5" borderId="1" xfId="0" applyFont="1" applyFill="1" applyBorder="1" applyAlignment="1">
      <alignment horizontal="left" vertical="center" wrapText="1"/>
    </xf>
    <xf numFmtId="0" fontId="31" fillId="0" borderId="13" xfId="0" applyFont="1" applyFill="1" applyBorder="1" applyAlignment="1">
      <alignment vertical="top" wrapText="1"/>
    </xf>
    <xf numFmtId="0" fontId="14" fillId="0" borderId="13" xfId="0" applyFont="1" applyFill="1" applyBorder="1" applyAlignment="1">
      <alignment vertical="top" wrapText="1"/>
    </xf>
    <xf numFmtId="0" fontId="15" fillId="2"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167" fontId="0" fillId="3" borderId="1" xfId="0" applyNumberFormat="1" applyFont="1" applyFill="1" applyBorder="1" applyAlignment="1">
      <alignment horizontal="center" vertical="center" wrapText="1"/>
    </xf>
    <xf numFmtId="164" fontId="1" fillId="3" borderId="1" xfId="1" applyFont="1" applyFill="1" applyBorder="1" applyAlignment="1">
      <alignment horizontal="center" vertical="center" wrapText="1"/>
    </xf>
    <xf numFmtId="164" fontId="1" fillId="3" borderId="1" xfId="1" applyFont="1" applyFill="1" applyBorder="1" applyAlignment="1">
      <alignment horizontal="center" vertical="center"/>
    </xf>
    <xf numFmtId="164" fontId="1" fillId="0" borderId="0" xfId="1" applyFont="1" applyAlignment="1">
      <alignment horizontal="center"/>
    </xf>
    <xf numFmtId="164" fontId="1" fillId="2" borderId="1" xfId="1" applyFont="1" applyFill="1" applyBorder="1" applyAlignment="1">
      <alignment horizontal="center"/>
    </xf>
    <xf numFmtId="164" fontId="1" fillId="0" borderId="1" xfId="1" applyFont="1" applyFill="1" applyBorder="1" applyAlignment="1">
      <alignment horizontal="center"/>
    </xf>
    <xf numFmtId="0" fontId="4" fillId="4" borderId="1" xfId="0" applyFont="1" applyFill="1" applyBorder="1" applyAlignment="1">
      <alignment horizontal="left" vertical="center" wrapText="1"/>
    </xf>
    <xf numFmtId="0" fontId="4" fillId="7" borderId="1" xfId="0" applyFont="1" applyFill="1" applyBorder="1" applyAlignment="1">
      <alignment horizontal="left" vertical="center"/>
    </xf>
    <xf numFmtId="164" fontId="1" fillId="0" borderId="0" xfId="1" applyFont="1" applyFill="1" applyBorder="1" applyAlignment="1">
      <alignment horizontal="center"/>
    </xf>
    <xf numFmtId="49" fontId="38" fillId="3" borderId="1" xfId="0" applyNumberFormat="1" applyFont="1" applyFill="1" applyBorder="1" applyAlignment="1">
      <alignment horizontal="center" vertical="center" wrapText="1"/>
    </xf>
    <xf numFmtId="0" fontId="9" fillId="0" borderId="0" xfId="0" applyFont="1"/>
    <xf numFmtId="49" fontId="9" fillId="3" borderId="1" xfId="0" applyNumberFormat="1" applyFont="1" applyFill="1" applyBorder="1" applyAlignment="1">
      <alignment horizontal="left" vertical="center" wrapText="1"/>
    </xf>
    <xf numFmtId="165" fontId="9" fillId="3" borderId="1" xfId="0" applyNumberFormat="1" applyFont="1" applyFill="1" applyBorder="1" applyAlignment="1">
      <alignment horizontal="left" vertical="center" wrapText="1"/>
    </xf>
    <xf numFmtId="49" fontId="40" fillId="5" borderId="1" xfId="0" applyNumberFormat="1" applyFont="1" applyFill="1" applyBorder="1" applyAlignment="1">
      <alignment horizontal="center" vertical="center" wrapText="1"/>
    </xf>
    <xf numFmtId="0" fontId="41" fillId="5" borderId="1" xfId="0" applyFont="1" applyFill="1" applyBorder="1" applyAlignment="1">
      <alignment horizontal="center" vertical="center" wrapText="1"/>
    </xf>
    <xf numFmtId="164" fontId="42" fillId="4" borderId="1" xfId="1" applyFont="1" applyFill="1" applyBorder="1" applyAlignment="1">
      <alignment horizontal="left" vertical="center"/>
    </xf>
    <xf numFmtId="164" fontId="42" fillId="4" borderId="1" xfId="1" applyFont="1" applyFill="1" applyBorder="1" applyAlignment="1">
      <alignment horizontal="center" vertical="center"/>
    </xf>
    <xf numFmtId="0" fontId="42" fillId="4" borderId="1" xfId="0" applyFont="1" applyFill="1" applyBorder="1" applyAlignment="1">
      <alignment horizontal="center" vertical="center"/>
    </xf>
    <xf numFmtId="164" fontId="43" fillId="4" borderId="1" xfId="1" applyFont="1" applyFill="1" applyBorder="1" applyAlignment="1">
      <alignment horizontal="center" vertical="center" wrapText="1"/>
    </xf>
    <xf numFmtId="0" fontId="45" fillId="8" borderId="2" xfId="0" applyFont="1" applyFill="1" applyBorder="1" applyAlignment="1">
      <alignment horizontal="center" vertical="center" wrapText="1"/>
    </xf>
    <xf numFmtId="3"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46" fillId="0" borderId="0" xfId="0" applyFont="1" applyFill="1" applyBorder="1"/>
    <xf numFmtId="0" fontId="0" fillId="0" borderId="0" xfId="0" applyFont="1" applyFill="1" applyAlignment="1">
      <alignment horizontal="right" vertical="center"/>
    </xf>
    <xf numFmtId="0" fontId="0" fillId="0" borderId="0" xfId="0" applyFont="1" applyFill="1" applyBorder="1" applyAlignment="1">
      <alignment vertical="center"/>
    </xf>
    <xf numFmtId="169" fontId="3" fillId="5" borderId="1" xfId="0" applyNumberFormat="1" applyFont="1" applyFill="1" applyBorder="1" applyAlignment="1">
      <alignment horizontal="center" vertical="center" wrapText="1"/>
    </xf>
    <xf numFmtId="170" fontId="1" fillId="6" borderId="1" xfId="1" applyNumberFormat="1" applyFont="1" applyFill="1" applyBorder="1" applyAlignment="1">
      <alignment horizontal="center" vertical="center"/>
    </xf>
    <xf numFmtId="168" fontId="8" fillId="7" borderId="1" xfId="1" applyNumberFormat="1" applyFont="1" applyFill="1" applyBorder="1" applyAlignment="1">
      <alignment horizontal="center" vertical="center"/>
    </xf>
    <xf numFmtId="164" fontId="9" fillId="3" borderId="1" xfId="1" applyFont="1" applyFill="1" applyBorder="1" applyAlignment="1">
      <alignment horizontal="center" vertical="center"/>
    </xf>
    <xf numFmtId="49" fontId="47" fillId="3" borderId="1" xfId="1" applyNumberFormat="1" applyFont="1" applyFill="1" applyBorder="1" applyAlignment="1">
      <alignment horizontal="center" vertical="center" wrapText="1"/>
    </xf>
    <xf numFmtId="0" fontId="2" fillId="0" borderId="0" xfId="2" applyAlignment="1">
      <alignment horizontal="left" vertical="center"/>
    </xf>
    <xf numFmtId="0" fontId="2" fillId="0" borderId="0" xfId="2" applyAlignment="1">
      <alignment horizontal="center" vertical="center"/>
    </xf>
    <xf numFmtId="0" fontId="2" fillId="0" borderId="0" xfId="2" applyAlignment="1">
      <alignment vertical="center"/>
    </xf>
    <xf numFmtId="0" fontId="16" fillId="0" borderId="0" xfId="0" applyFont="1" applyFill="1" applyBorder="1" applyAlignment="1">
      <alignment horizontal="left" vertical="top" wrapText="1"/>
    </xf>
    <xf numFmtId="164" fontId="1" fillId="0" borderId="0" xfId="1" applyFont="1" applyFill="1" applyAlignment="1">
      <alignment horizontal="left" vertical="center"/>
    </xf>
    <xf numFmtId="0" fontId="0" fillId="0" borderId="0" xfId="0" applyFont="1" applyFill="1" applyAlignment="1">
      <alignment horizontal="left" vertical="center"/>
    </xf>
    <xf numFmtId="0" fontId="20" fillId="0" borderId="0"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8" fillId="0" borderId="0" xfId="0" applyFont="1" applyFill="1" applyBorder="1" applyAlignment="1">
      <alignment horizontal="center" vertical="top" wrapText="1"/>
    </xf>
    <xf numFmtId="0" fontId="10" fillId="5" borderId="4" xfId="0" applyFont="1" applyFill="1" applyBorder="1" applyAlignment="1">
      <alignment horizontal="left" vertical="center"/>
    </xf>
    <xf numFmtId="0" fontId="19" fillId="0" borderId="1" xfId="0" applyFont="1" applyFill="1" applyBorder="1" applyAlignment="1">
      <alignment horizontal="right" vertical="center" wrapText="1"/>
    </xf>
    <xf numFmtId="0" fontId="20"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left" vertical="top" wrapText="1"/>
    </xf>
    <xf numFmtId="49" fontId="9" fillId="3" borderId="0" xfId="0" applyNumberFormat="1" applyFont="1" applyFill="1" applyAlignment="1">
      <alignment horizontal="left" vertical="top" wrapText="1"/>
    </xf>
    <xf numFmtId="49" fontId="9" fillId="3" borderId="7" xfId="0" applyNumberFormat="1" applyFont="1" applyFill="1" applyBorder="1" applyAlignment="1">
      <alignment horizontal="left" vertical="center"/>
    </xf>
    <xf numFmtId="165" fontId="9" fillId="3" borderId="7" xfId="0" applyNumberFormat="1" applyFont="1" applyFill="1" applyBorder="1" applyAlignment="1">
      <alignment horizontal="left"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8" xfId="0" applyFont="1" applyFill="1" applyBorder="1" applyAlignment="1">
      <alignment horizontal="left" vertical="top" wrapText="1"/>
    </xf>
    <xf numFmtId="0" fontId="0" fillId="8" borderId="10" xfId="0" applyFont="1" applyFill="1" applyBorder="1" applyAlignment="1">
      <alignment horizontal="left" vertical="top" wrapText="1"/>
    </xf>
    <xf numFmtId="0" fontId="0" fillId="8" borderId="6" xfId="0" applyFont="1" applyFill="1" applyBorder="1" applyAlignment="1">
      <alignment horizontal="left" vertical="top" wrapText="1"/>
    </xf>
    <xf numFmtId="0" fontId="15" fillId="8" borderId="1"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10"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8" borderId="8" xfId="0" applyFont="1" applyFill="1" applyBorder="1" applyAlignment="1">
      <alignment horizontal="center" vertical="top" wrapText="1"/>
    </xf>
    <xf numFmtId="0" fontId="15" fillId="8" borderId="10" xfId="0" applyFont="1" applyFill="1" applyBorder="1" applyAlignment="1">
      <alignment horizontal="center" vertical="top" wrapText="1"/>
    </xf>
    <xf numFmtId="0" fontId="15" fillId="8" borderId="6" xfId="0" applyFont="1" applyFill="1" applyBorder="1" applyAlignment="1">
      <alignment horizontal="center" vertical="top" wrapText="1"/>
    </xf>
    <xf numFmtId="0" fontId="44" fillId="8" borderId="8" xfId="0" applyFont="1" applyFill="1" applyBorder="1" applyAlignment="1">
      <alignment horizontal="center" vertical="top" wrapText="1"/>
    </xf>
    <xf numFmtId="0" fontId="44" fillId="8" borderId="10" xfId="0" applyFont="1" applyFill="1" applyBorder="1" applyAlignment="1">
      <alignment horizontal="center" vertical="top" wrapText="1"/>
    </xf>
    <xf numFmtId="0" fontId="44" fillId="8" borderId="6" xfId="0" applyFont="1" applyFill="1" applyBorder="1" applyAlignment="1">
      <alignment horizontal="center" vertical="top" wrapText="1"/>
    </xf>
    <xf numFmtId="0" fontId="15" fillId="8" borderId="1" xfId="0" applyFont="1" applyFill="1" applyBorder="1" applyAlignment="1">
      <alignment horizontal="center" vertical="center" wrapText="1"/>
    </xf>
    <xf numFmtId="0" fontId="14" fillId="0" borderId="0" xfId="0" applyFont="1" applyFill="1" applyBorder="1" applyAlignment="1">
      <alignment horizontal="left" vertical="top" wrapText="1"/>
    </xf>
    <xf numFmtId="0" fontId="21" fillId="0" borderId="9" xfId="0" applyFont="1" applyFill="1" applyBorder="1" applyAlignment="1">
      <alignment horizontal="center" vertical="center"/>
    </xf>
    <xf numFmtId="0" fontId="16" fillId="0" borderId="0" xfId="0" applyFont="1" applyFill="1" applyBorder="1" applyAlignment="1">
      <alignment horizontal="left" vertical="top" wrapText="1"/>
    </xf>
    <xf numFmtId="0" fontId="31" fillId="0" borderId="13" xfId="0" applyFont="1" applyFill="1" applyBorder="1" applyAlignment="1">
      <alignment horizontal="left" vertical="top" wrapText="1"/>
    </xf>
    <xf numFmtId="0" fontId="14" fillId="0" borderId="13" xfId="0" applyFont="1" applyFill="1" applyBorder="1" applyAlignment="1">
      <alignment horizontal="left" vertical="top" wrapText="1"/>
    </xf>
    <xf numFmtId="0" fontId="0" fillId="0" borderId="0" xfId="0" quotePrefix="1" applyFont="1" applyFill="1" applyAlignment="1">
      <alignment horizontal="left" vertical="center"/>
    </xf>
    <xf numFmtId="0" fontId="0" fillId="0" borderId="0" xfId="0" quotePrefix="1" applyFont="1" applyFill="1" applyAlignment="1">
      <alignment horizontal="left" vertical="center" wrapText="1"/>
    </xf>
    <xf numFmtId="0" fontId="15" fillId="5" borderId="2"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5" borderId="8"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21"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64" fontId="15" fillId="5" borderId="1" xfId="1"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4" xfId="0" applyFont="1" applyFill="1" applyBorder="1" applyAlignment="1">
      <alignment horizontal="left" vertical="center"/>
    </xf>
    <xf numFmtId="0" fontId="6" fillId="3"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9"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164" fontId="4" fillId="5" borderId="1" xfId="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49" fontId="4" fillId="5" borderId="1" xfId="0" applyNumberFormat="1" applyFont="1" applyFill="1" applyBorder="1" applyAlignment="1">
      <alignment horizontal="center" vertical="center" wrapText="1"/>
    </xf>
    <xf numFmtId="167" fontId="4" fillId="5" borderId="1" xfId="0" applyNumberFormat="1" applyFont="1" applyFill="1" applyBorder="1" applyAlignment="1">
      <alignment horizontal="center" vertical="center" wrapText="1"/>
    </xf>
    <xf numFmtId="164" fontId="4" fillId="4" borderId="1" xfId="1" applyFont="1" applyFill="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21" fillId="0" borderId="9" xfId="0" applyFont="1" applyBorder="1" applyAlignment="1">
      <alignment horizontal="center" vertical="center" wrapText="1"/>
    </xf>
    <xf numFmtId="164" fontId="4" fillId="4" borderId="8" xfId="1" applyFont="1" applyFill="1" applyBorder="1" applyAlignment="1">
      <alignment horizontal="center" vertical="center" wrapText="1"/>
    </xf>
    <xf numFmtId="164" fontId="4" fillId="4" borderId="6" xfId="1" applyFont="1" applyFill="1" applyBorder="1" applyAlignment="1">
      <alignment horizontal="center" vertical="center" wrapText="1"/>
    </xf>
    <xf numFmtId="164" fontId="4" fillId="4" borderId="1" xfId="1" applyFont="1" applyFill="1" applyBorder="1" applyAlignment="1">
      <alignment horizontal="center" vertical="center"/>
    </xf>
  </cellXfs>
  <cellStyles count="4">
    <cellStyle name="Hiperpovezava" xfId="2" builtinId="8"/>
    <cellStyle name="Navadno" xfId="0" builtinId="0"/>
    <cellStyle name="Odstotek" xfId="3" builtinId="5"/>
    <cellStyle name="Vejica" xfId="1" builtinId="3"/>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65A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2319618</xdr:colOff>
      <xdr:row>5</xdr:row>
      <xdr:rowOff>56856</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5266765" cy="1009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1292087</xdr:colOff>
      <xdr:row>6</xdr:row>
      <xdr:rowOff>68658</xdr:rowOff>
    </xdr:to>
    <xdr:pic>
      <xdr:nvPicPr>
        <xdr:cNvPr id="11" name="Slika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5334000" cy="1021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12</xdr:row>
          <xdr:rowOff>9525</xdr:rowOff>
        </xdr:from>
        <xdr:to>
          <xdr:col>3</xdr:col>
          <xdr:colOff>695325</xdr:colOff>
          <xdr:row>13</xdr:row>
          <xdr:rowOff>9525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 leto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12</xdr:row>
          <xdr:rowOff>9525</xdr:rowOff>
        </xdr:from>
        <xdr:to>
          <xdr:col>3</xdr:col>
          <xdr:colOff>1295400</xdr:colOff>
          <xdr:row>13</xdr:row>
          <xdr:rowOff>9525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2. leto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mocija.aktrp@gov.si"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hyperlink" Target="mailto:promocija.aktrp@gov.si" TargetMode="External"/><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showGridLines="0" tabSelected="1" view="pageBreakPreview" zoomScaleNormal="85" zoomScaleSheetLayoutView="100" workbookViewId="0">
      <selection activeCell="D15" sqref="D15"/>
    </sheetView>
  </sheetViews>
  <sheetFormatPr defaultRowHeight="15" x14ac:dyDescent="0.25"/>
  <cols>
    <col min="1" max="2" width="9.140625" style="4"/>
    <col min="3" max="3" width="26" style="4" customWidth="1"/>
    <col min="4" max="4" width="36" style="4" customWidth="1"/>
    <col min="5" max="105" width="9.140625" style="4"/>
    <col min="106" max="106" width="9.140625" style="4" customWidth="1"/>
    <col min="107" max="361" width="9.140625" style="4"/>
    <col min="362" max="362" width="9.140625" style="4" customWidth="1"/>
    <col min="363" max="617" width="9.140625" style="4"/>
    <col min="618" max="618" width="9.140625" style="4" customWidth="1"/>
    <col min="619" max="873" width="9.140625" style="4"/>
    <col min="874" max="874" width="9.140625" style="4" customWidth="1"/>
    <col min="875" max="1129" width="9.140625" style="4"/>
    <col min="1130" max="1130" width="9.140625" style="4" customWidth="1"/>
    <col min="1131" max="1385" width="9.140625" style="4"/>
    <col min="1386" max="1386" width="9.140625" style="4" customWidth="1"/>
    <col min="1387" max="1641" width="9.140625" style="4"/>
    <col min="1642" max="1642" width="9.140625" style="4" customWidth="1"/>
    <col min="1643" max="1897" width="9.140625" style="4"/>
    <col min="1898" max="1898" width="9.140625" style="4" customWidth="1"/>
    <col min="1899" max="2153" width="9.140625" style="4"/>
    <col min="2154" max="2154" width="9.140625" style="4" customWidth="1"/>
    <col min="2155" max="2409" width="9.140625" style="4"/>
    <col min="2410" max="2410" width="9.140625" style="4" customWidth="1"/>
    <col min="2411" max="2665" width="9.140625" style="4"/>
    <col min="2666" max="2666" width="9.140625" style="4" customWidth="1"/>
    <col min="2667" max="2921" width="9.140625" style="4"/>
    <col min="2922" max="2922" width="9.140625" style="4" customWidth="1"/>
    <col min="2923" max="3177" width="9.140625" style="4"/>
    <col min="3178" max="3178" width="9.140625" style="4" customWidth="1"/>
    <col min="3179" max="3433" width="9.140625" style="4"/>
    <col min="3434" max="3434" width="9.140625" style="4" customWidth="1"/>
    <col min="3435" max="3689" width="9.140625" style="4"/>
    <col min="3690" max="3690" width="9.140625" style="4" customWidth="1"/>
    <col min="3691" max="3945" width="9.140625" style="4"/>
    <col min="3946" max="3946" width="9.140625" style="4" customWidth="1"/>
    <col min="3947" max="4201" width="9.140625" style="4"/>
    <col min="4202" max="4202" width="9.140625" style="4" customWidth="1"/>
    <col min="4203" max="4457" width="9.140625" style="4"/>
    <col min="4458" max="4458" width="9.140625" style="4" customWidth="1"/>
    <col min="4459" max="4713" width="9.140625" style="4"/>
    <col min="4714" max="4714" width="9.140625" style="4" customWidth="1"/>
    <col min="4715" max="4969" width="9.140625" style="4"/>
    <col min="4970" max="4970" width="9.140625" style="4" customWidth="1"/>
    <col min="4971" max="5225" width="9.140625" style="4"/>
    <col min="5226" max="5226" width="9.140625" style="4" customWidth="1"/>
    <col min="5227" max="5481" width="9.140625" style="4"/>
    <col min="5482" max="5482" width="9.140625" style="4" customWidth="1"/>
    <col min="5483" max="5737" width="9.140625" style="4"/>
    <col min="5738" max="5738" width="9.140625" style="4" customWidth="1"/>
    <col min="5739" max="5993" width="9.140625" style="4"/>
    <col min="5994" max="5994" width="9.140625" style="4" customWidth="1"/>
    <col min="5995" max="6249" width="9.140625" style="4"/>
    <col min="6250" max="6250" width="9.140625" style="4" customWidth="1"/>
    <col min="6251" max="6505" width="9.140625" style="4"/>
    <col min="6506" max="6506" width="9.140625" style="4" customWidth="1"/>
    <col min="6507" max="6761" width="9.140625" style="4"/>
    <col min="6762" max="6762" width="9.140625" style="4" customWidth="1"/>
    <col min="6763" max="7017" width="9.140625" style="4"/>
    <col min="7018" max="7018" width="9.140625" style="4" customWidth="1"/>
    <col min="7019" max="7273" width="9.140625" style="4"/>
    <col min="7274" max="7274" width="9.140625" style="4" customWidth="1"/>
    <col min="7275" max="7529" width="9.140625" style="4"/>
    <col min="7530" max="7530" width="9.140625" style="4" customWidth="1"/>
    <col min="7531" max="7785" width="9.140625" style="4"/>
    <col min="7786" max="7786" width="9.140625" style="4" customWidth="1"/>
    <col min="7787" max="8041" width="9.140625" style="4"/>
    <col min="8042" max="8042" width="9.140625" style="4" customWidth="1"/>
    <col min="8043" max="8297" width="9.140625" style="4"/>
    <col min="8298" max="8298" width="9.140625" style="4" customWidth="1"/>
    <col min="8299" max="8553" width="9.140625" style="4"/>
    <col min="8554" max="8554" width="9.140625" style="4" customWidth="1"/>
    <col min="8555" max="8809" width="9.140625" style="4"/>
    <col min="8810" max="8810" width="9.140625" style="4" customWidth="1"/>
    <col min="8811" max="9065" width="9.140625" style="4"/>
    <col min="9066" max="9066" width="9.140625" style="4" customWidth="1"/>
    <col min="9067" max="9321" width="9.140625" style="4"/>
    <col min="9322" max="9322" width="9.140625" style="4" customWidth="1"/>
    <col min="9323" max="9577" width="9.140625" style="4"/>
    <col min="9578" max="9578" width="9.140625" style="4" customWidth="1"/>
    <col min="9579" max="9833" width="9.140625" style="4"/>
    <col min="9834" max="9834" width="9.140625" style="4" customWidth="1"/>
    <col min="9835" max="10089" width="9.140625" style="4"/>
    <col min="10090" max="10090" width="9.140625" style="4" customWidth="1"/>
    <col min="10091" max="10345" width="9.140625" style="4"/>
    <col min="10346" max="10346" width="9.140625" style="4" customWidth="1"/>
    <col min="10347" max="10601" width="9.140625" style="4"/>
    <col min="10602" max="10602" width="9.140625" style="4" customWidth="1"/>
    <col min="10603" max="10857" width="9.140625" style="4"/>
    <col min="10858" max="10858" width="9.140625" style="4" customWidth="1"/>
    <col min="10859" max="11113" width="9.140625" style="4"/>
    <col min="11114" max="11114" width="9.140625" style="4" customWidth="1"/>
    <col min="11115" max="11369" width="9.140625" style="4"/>
    <col min="11370" max="11370" width="9.140625" style="4" customWidth="1"/>
    <col min="11371" max="11625" width="9.140625" style="4"/>
    <col min="11626" max="11626" width="9.140625" style="4" customWidth="1"/>
    <col min="11627" max="11881" width="9.140625" style="4"/>
    <col min="11882" max="11882" width="9.140625" style="4" customWidth="1"/>
    <col min="11883" max="12137" width="9.140625" style="4"/>
    <col min="12138" max="12138" width="9.140625" style="4" customWidth="1"/>
    <col min="12139" max="12393" width="9.140625" style="4"/>
    <col min="12394" max="12394" width="9.140625" style="4" customWidth="1"/>
    <col min="12395" max="12649" width="9.140625" style="4"/>
    <col min="12650" max="12650" width="9.140625" style="4" customWidth="1"/>
    <col min="12651" max="12905" width="9.140625" style="4"/>
    <col min="12906" max="12906" width="9.140625" style="4" customWidth="1"/>
    <col min="12907" max="13161" width="9.140625" style="4"/>
    <col min="13162" max="13162" width="9.140625" style="4" customWidth="1"/>
    <col min="13163" max="13417" width="9.140625" style="4"/>
    <col min="13418" max="13418" width="9.140625" style="4" customWidth="1"/>
    <col min="13419" max="13673" width="9.140625" style="4"/>
    <col min="13674" max="13674" width="9.140625" style="4" customWidth="1"/>
    <col min="13675" max="13929" width="9.140625" style="4"/>
    <col min="13930" max="13930" width="9.140625" style="4" customWidth="1"/>
    <col min="13931" max="14185" width="9.140625" style="4"/>
    <col min="14186" max="14186" width="9.140625" style="4" customWidth="1"/>
    <col min="14187" max="14441" width="9.140625" style="4"/>
    <col min="14442" max="14442" width="9.140625" style="4" customWidth="1"/>
    <col min="14443" max="14697" width="9.140625" style="4"/>
    <col min="14698" max="14698" width="9.140625" style="4" customWidth="1"/>
    <col min="14699" max="14953" width="9.140625" style="4"/>
    <col min="14954" max="14954" width="9.140625" style="4" customWidth="1"/>
    <col min="14955" max="15209" width="9.140625" style="4"/>
    <col min="15210" max="15210" width="9.140625" style="4" customWidth="1"/>
    <col min="15211" max="15465" width="9.140625" style="4"/>
    <col min="15466" max="15466" width="9.140625" style="4" customWidth="1"/>
    <col min="15467" max="16384" width="9.140625" style="4"/>
  </cols>
  <sheetData>
    <row r="1" spans="1:4" x14ac:dyDescent="0.25">
      <c r="A1" s="22"/>
    </row>
    <row r="2" spans="1:4" x14ac:dyDescent="0.25">
      <c r="A2" s="22"/>
    </row>
    <row r="3" spans="1:4" x14ac:dyDescent="0.25">
      <c r="A3" s="3"/>
    </row>
    <row r="5" spans="1:4" x14ac:dyDescent="0.25">
      <c r="A5" s="3"/>
      <c r="B5" s="3"/>
    </row>
    <row r="6" spans="1:4" x14ac:dyDescent="0.25">
      <c r="A6" s="3"/>
      <c r="B6" s="3"/>
    </row>
    <row r="7" spans="1:4" x14ac:dyDescent="0.25">
      <c r="A7" s="5"/>
      <c r="B7" s="5"/>
    </row>
    <row r="8" spans="1:4" x14ac:dyDescent="0.25">
      <c r="A8" s="130"/>
      <c r="B8" s="131" t="s">
        <v>166</v>
      </c>
    </row>
    <row r="9" spans="1:4" x14ac:dyDescent="0.25">
      <c r="A9" s="6"/>
    </row>
    <row r="11" spans="1:4" s="23" customFormat="1" ht="23.25" x14ac:dyDescent="0.25">
      <c r="A11" s="136" t="s">
        <v>71</v>
      </c>
      <c r="B11" s="136"/>
      <c r="C11" s="136"/>
      <c r="D11" s="136"/>
    </row>
    <row r="12" spans="1:4" s="23" customFormat="1" ht="14.45" customHeight="1" x14ac:dyDescent="0.25"/>
    <row r="14" spans="1:4" ht="15.75" x14ac:dyDescent="0.25">
      <c r="A14" s="139" t="s">
        <v>30</v>
      </c>
      <c r="B14" s="140"/>
      <c r="C14" s="140"/>
      <c r="D14" s="140"/>
    </row>
    <row r="15" spans="1:4" ht="15.75" x14ac:dyDescent="0.25">
      <c r="A15" s="137" t="s">
        <v>76</v>
      </c>
      <c r="B15" s="137"/>
      <c r="C15" s="137"/>
      <c r="D15" s="110"/>
    </row>
    <row r="16" spans="1:4" ht="15.75" x14ac:dyDescent="0.25">
      <c r="A16" s="137" t="s">
        <v>77</v>
      </c>
      <c r="B16" s="137"/>
      <c r="C16" s="137"/>
      <c r="D16" s="110"/>
    </row>
    <row r="17" spans="1:4" ht="15.75" x14ac:dyDescent="0.25">
      <c r="A17" s="137" t="s">
        <v>78</v>
      </c>
      <c r="B17" s="137"/>
      <c r="C17" s="137"/>
      <c r="D17" s="110"/>
    </row>
    <row r="18" spans="1:4" ht="15.75" x14ac:dyDescent="0.25">
      <c r="A18" s="137" t="s">
        <v>79</v>
      </c>
      <c r="B18" s="137"/>
      <c r="C18" s="137"/>
      <c r="D18" s="111"/>
    </row>
    <row r="19" spans="1:4" ht="15.75" x14ac:dyDescent="0.25">
      <c r="A19" s="137" t="s">
        <v>80</v>
      </c>
      <c r="B19" s="137"/>
      <c r="C19" s="137"/>
      <c r="D19" s="119"/>
    </row>
    <row r="20" spans="1:4" ht="31.5" customHeight="1" x14ac:dyDescent="0.25">
      <c r="A20" s="137" t="s">
        <v>81</v>
      </c>
      <c r="B20" s="137"/>
      <c r="C20" s="137"/>
      <c r="D20" s="110"/>
    </row>
    <row r="21" spans="1:4" ht="15.75" x14ac:dyDescent="0.25">
      <c r="A21" s="137" t="s">
        <v>82</v>
      </c>
      <c r="B21" s="137"/>
      <c r="C21" s="137"/>
      <c r="D21" s="110"/>
    </row>
    <row r="22" spans="1:4" ht="15.75" x14ac:dyDescent="0.25">
      <c r="A22" s="137" t="s">
        <v>83</v>
      </c>
      <c r="B22" s="137"/>
      <c r="C22" s="137"/>
      <c r="D22" s="110"/>
    </row>
    <row r="23" spans="1:4" ht="15.75" x14ac:dyDescent="0.25">
      <c r="A23" s="137" t="s">
        <v>84</v>
      </c>
      <c r="B23" s="137"/>
      <c r="C23" s="137"/>
      <c r="D23" s="110"/>
    </row>
    <row r="24" spans="1:4" ht="15.75" x14ac:dyDescent="0.25">
      <c r="A24" s="137" t="s">
        <v>85</v>
      </c>
      <c r="B24" s="137"/>
      <c r="C24" s="137"/>
      <c r="D24" s="110"/>
    </row>
    <row r="25" spans="1:4" ht="15.6" customHeight="1" x14ac:dyDescent="0.25">
      <c r="A25" s="137" t="s">
        <v>86</v>
      </c>
      <c r="B25" s="137"/>
      <c r="C25" s="137"/>
      <c r="D25" s="110"/>
    </row>
    <row r="26" spans="1:4" ht="15.75" customHeight="1" x14ac:dyDescent="0.25"/>
    <row r="27" spans="1:4" ht="15.75" customHeight="1" x14ac:dyDescent="0.25">
      <c r="A27" s="139" t="s">
        <v>27</v>
      </c>
      <c r="B27" s="140"/>
      <c r="C27" s="140"/>
      <c r="D27" s="140"/>
    </row>
    <row r="28" spans="1:4" ht="15.75" customHeight="1" x14ac:dyDescent="0.25">
      <c r="A28" s="138" t="s">
        <v>87</v>
      </c>
      <c r="B28" s="138"/>
      <c r="C28" s="138"/>
      <c r="D28" s="110"/>
    </row>
    <row r="29" spans="1:4" ht="15.75" customHeight="1" x14ac:dyDescent="0.25">
      <c r="A29" s="138" t="s">
        <v>88</v>
      </c>
      <c r="B29" s="138"/>
      <c r="C29" s="138"/>
      <c r="D29" s="110"/>
    </row>
    <row r="30" spans="1:4" ht="15.75" x14ac:dyDescent="0.25">
      <c r="A30" s="138" t="s">
        <v>89</v>
      </c>
      <c r="B30" s="138"/>
      <c r="C30" s="138"/>
      <c r="D30" s="110"/>
    </row>
    <row r="31" spans="1:4" ht="15.75" x14ac:dyDescent="0.25">
      <c r="A31" s="138" t="s">
        <v>28</v>
      </c>
      <c r="B31" s="138"/>
      <c r="C31" s="138"/>
      <c r="D31" s="110"/>
    </row>
    <row r="32" spans="1:4" s="26" customFormat="1" ht="15.75" x14ac:dyDescent="0.25">
      <c r="A32" s="24"/>
      <c r="B32" s="25"/>
      <c r="C32" s="25"/>
      <c r="D32" s="25"/>
    </row>
    <row r="33" spans="1:4" ht="15.75" x14ac:dyDescent="0.25">
      <c r="A33" s="139" t="s">
        <v>26</v>
      </c>
      <c r="B33" s="140"/>
      <c r="C33" s="140"/>
      <c r="D33" s="140"/>
    </row>
    <row r="34" spans="1:4" ht="15.75" x14ac:dyDescent="0.25">
      <c r="A34" s="137" t="s">
        <v>90</v>
      </c>
      <c r="B34" s="137"/>
      <c r="C34" s="137"/>
      <c r="D34" s="120"/>
    </row>
    <row r="35" spans="1:4" ht="15.75" x14ac:dyDescent="0.25">
      <c r="A35" s="137" t="s">
        <v>91</v>
      </c>
      <c r="B35" s="137"/>
      <c r="C35" s="137"/>
      <c r="D35" s="120"/>
    </row>
    <row r="36" spans="1:4" ht="15.75" x14ac:dyDescent="0.25">
      <c r="A36" s="137" t="s">
        <v>92</v>
      </c>
      <c r="B36" s="137"/>
      <c r="C36" s="137"/>
      <c r="D36" s="121"/>
    </row>
    <row r="37" spans="1:4" s="27" customFormat="1" ht="15.75" x14ac:dyDescent="0.25">
      <c r="A37" s="137" t="s">
        <v>93</v>
      </c>
      <c r="B37" s="137"/>
      <c r="C37" s="137"/>
      <c r="D37" s="120"/>
    </row>
  </sheetData>
  <mergeCells count="23">
    <mergeCell ref="A34:C34"/>
    <mergeCell ref="A25:C25"/>
    <mergeCell ref="A37:C37"/>
    <mergeCell ref="A31:C31"/>
    <mergeCell ref="A33:D33"/>
    <mergeCell ref="A36:C36"/>
    <mergeCell ref="A30:C30"/>
    <mergeCell ref="A11:D11"/>
    <mergeCell ref="A35:C35"/>
    <mergeCell ref="A15:C15"/>
    <mergeCell ref="A16:C16"/>
    <mergeCell ref="A20:C20"/>
    <mergeCell ref="A21:C21"/>
    <mergeCell ref="A22:C22"/>
    <mergeCell ref="A23:C23"/>
    <mergeCell ref="A24:C24"/>
    <mergeCell ref="A29:C29"/>
    <mergeCell ref="A28:C28"/>
    <mergeCell ref="A19:C19"/>
    <mergeCell ref="A14:D14"/>
    <mergeCell ref="A27:D27"/>
    <mergeCell ref="A17:C17"/>
    <mergeCell ref="A18:C18"/>
  </mergeCells>
  <hyperlinks>
    <hyperlink ref="B8" r:id="rId1" xr:uid="{37D440EE-C9F9-44BA-B15E-31E7E6F75A98}"/>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98C-422C-41A4-9F48-29C3AD2E80F5}">
  <dimension ref="A2:D19"/>
  <sheetViews>
    <sheetView showGridLines="0" view="pageBreakPreview" zoomScale="115" zoomScaleNormal="85" zoomScaleSheetLayoutView="115" workbookViewId="0">
      <selection activeCell="D17" sqref="D17"/>
    </sheetView>
  </sheetViews>
  <sheetFormatPr defaultRowHeight="15" x14ac:dyDescent="0.25"/>
  <cols>
    <col min="1" max="2" width="9.140625" style="4"/>
    <col min="3" max="3" width="42.28515625" style="4" customWidth="1"/>
    <col min="4" max="4" width="20.140625" style="4" customWidth="1"/>
    <col min="5" max="40" width="9.140625" style="4"/>
    <col min="41" max="41" width="9.140625" style="4" customWidth="1"/>
    <col min="42" max="296" width="9.140625" style="4"/>
    <col min="297" max="297" width="9.140625" style="4" customWidth="1"/>
    <col min="298" max="552" width="9.140625" style="4"/>
    <col min="553" max="553" width="9.140625" style="4" customWidth="1"/>
    <col min="554" max="808" width="9.140625" style="4"/>
    <col min="809" max="809" width="9.140625" style="4" customWidth="1"/>
    <col min="810" max="1064" width="9.140625" style="4"/>
    <col min="1065" max="1065" width="9.140625" style="4" customWidth="1"/>
    <col min="1066" max="1320" width="9.140625" style="4"/>
    <col min="1321" max="1321" width="9.140625" style="4" customWidth="1"/>
    <col min="1322" max="1576" width="9.140625" style="4"/>
    <col min="1577" max="1577" width="9.140625" style="4" customWidth="1"/>
    <col min="1578" max="1832" width="9.140625" style="4"/>
    <col min="1833" max="1833" width="9.140625" style="4" customWidth="1"/>
    <col min="1834" max="2088" width="9.140625" style="4"/>
    <col min="2089" max="2089" width="9.140625" style="4" customWidth="1"/>
    <col min="2090" max="2344" width="9.140625" style="4"/>
    <col min="2345" max="2345" width="9.140625" style="4" customWidth="1"/>
    <col min="2346" max="2600" width="9.140625" style="4"/>
    <col min="2601" max="2601" width="9.140625" style="4" customWidth="1"/>
    <col min="2602" max="2856" width="9.140625" style="4"/>
    <col min="2857" max="2857" width="9.140625" style="4" customWidth="1"/>
    <col min="2858" max="3112" width="9.140625" style="4"/>
    <col min="3113" max="3113" width="9.140625" style="4" customWidth="1"/>
    <col min="3114" max="3368" width="9.140625" style="4"/>
    <col min="3369" max="3369" width="9.140625" style="4" customWidth="1"/>
    <col min="3370" max="3624" width="9.140625" style="4"/>
    <col min="3625" max="3625" width="9.140625" style="4" customWidth="1"/>
    <col min="3626" max="3880" width="9.140625" style="4"/>
    <col min="3881" max="3881" width="9.140625" style="4" customWidth="1"/>
    <col min="3882" max="4136" width="9.140625" style="4"/>
    <col min="4137" max="4137" width="9.140625" style="4" customWidth="1"/>
    <col min="4138" max="4392" width="9.140625" style="4"/>
    <col min="4393" max="4393" width="9.140625" style="4" customWidth="1"/>
    <col min="4394" max="4648" width="9.140625" style="4"/>
    <col min="4649" max="4649" width="9.140625" style="4" customWidth="1"/>
    <col min="4650" max="4904" width="9.140625" style="4"/>
    <col min="4905" max="4905" width="9.140625" style="4" customWidth="1"/>
    <col min="4906" max="5160" width="9.140625" style="4"/>
    <col min="5161" max="5161" width="9.140625" style="4" customWidth="1"/>
    <col min="5162" max="5416" width="9.140625" style="4"/>
    <col min="5417" max="5417" width="9.140625" style="4" customWidth="1"/>
    <col min="5418" max="5672" width="9.140625" style="4"/>
    <col min="5673" max="5673" width="9.140625" style="4" customWidth="1"/>
    <col min="5674" max="5928" width="9.140625" style="4"/>
    <col min="5929" max="5929" width="9.140625" style="4" customWidth="1"/>
    <col min="5930" max="6184" width="9.140625" style="4"/>
    <col min="6185" max="6185" width="9.140625" style="4" customWidth="1"/>
    <col min="6186" max="6440" width="9.140625" style="4"/>
    <col min="6441" max="6441" width="9.140625" style="4" customWidth="1"/>
    <col min="6442" max="6696" width="9.140625" style="4"/>
    <col min="6697" max="6697" width="9.140625" style="4" customWidth="1"/>
    <col min="6698" max="6952" width="9.140625" style="4"/>
    <col min="6953" max="6953" width="9.140625" style="4" customWidth="1"/>
    <col min="6954" max="7208" width="9.140625" style="4"/>
    <col min="7209" max="7209" width="9.140625" style="4" customWidth="1"/>
    <col min="7210" max="7464" width="9.140625" style="4"/>
    <col min="7465" max="7465" width="9.140625" style="4" customWidth="1"/>
    <col min="7466" max="7720" width="9.140625" style="4"/>
    <col min="7721" max="7721" width="9.140625" style="4" customWidth="1"/>
    <col min="7722" max="7976" width="9.140625" style="4"/>
    <col min="7977" max="7977" width="9.140625" style="4" customWidth="1"/>
    <col min="7978" max="8232" width="9.140625" style="4"/>
    <col min="8233" max="8233" width="9.140625" style="4" customWidth="1"/>
    <col min="8234" max="8488" width="9.140625" style="4"/>
    <col min="8489" max="8489" width="9.140625" style="4" customWidth="1"/>
    <col min="8490" max="8744" width="9.140625" style="4"/>
    <col min="8745" max="8745" width="9.140625" style="4" customWidth="1"/>
    <col min="8746" max="9000" width="9.140625" style="4"/>
    <col min="9001" max="9001" width="9.140625" style="4" customWidth="1"/>
    <col min="9002" max="9256" width="9.140625" style="4"/>
    <col min="9257" max="9257" width="9.140625" style="4" customWidth="1"/>
    <col min="9258" max="9512" width="9.140625" style="4"/>
    <col min="9513" max="9513" width="9.140625" style="4" customWidth="1"/>
    <col min="9514" max="9768" width="9.140625" style="4"/>
    <col min="9769" max="9769" width="9.140625" style="4" customWidth="1"/>
    <col min="9770" max="10024" width="9.140625" style="4"/>
    <col min="10025" max="10025" width="9.140625" style="4" customWidth="1"/>
    <col min="10026" max="10280" width="9.140625" style="4"/>
    <col min="10281" max="10281" width="9.140625" style="4" customWidth="1"/>
    <col min="10282" max="10536" width="9.140625" style="4"/>
    <col min="10537" max="10537" width="9.140625" style="4" customWidth="1"/>
    <col min="10538" max="10792" width="9.140625" style="4"/>
    <col min="10793" max="10793" width="9.140625" style="4" customWidth="1"/>
    <col min="10794" max="11048" width="9.140625" style="4"/>
    <col min="11049" max="11049" width="9.140625" style="4" customWidth="1"/>
    <col min="11050" max="11304" width="9.140625" style="4"/>
    <col min="11305" max="11305" width="9.140625" style="4" customWidth="1"/>
    <col min="11306" max="11560" width="9.140625" style="4"/>
    <col min="11561" max="11561" width="9.140625" style="4" customWidth="1"/>
    <col min="11562" max="11816" width="9.140625" style="4"/>
    <col min="11817" max="11817" width="9.140625" style="4" customWidth="1"/>
    <col min="11818" max="12072" width="9.140625" style="4"/>
    <col min="12073" max="12073" width="9.140625" style="4" customWidth="1"/>
    <col min="12074" max="12328" width="9.140625" style="4"/>
    <col min="12329" max="12329" width="9.140625" style="4" customWidth="1"/>
    <col min="12330" max="12584" width="9.140625" style="4"/>
    <col min="12585" max="12585" width="9.140625" style="4" customWidth="1"/>
    <col min="12586" max="12840" width="9.140625" style="4"/>
    <col min="12841" max="12841" width="9.140625" style="4" customWidth="1"/>
    <col min="12842" max="13096" width="9.140625" style="4"/>
    <col min="13097" max="13097" width="9.140625" style="4" customWidth="1"/>
    <col min="13098" max="13352" width="9.140625" style="4"/>
    <col min="13353" max="13353" width="9.140625" style="4" customWidth="1"/>
    <col min="13354" max="13608" width="9.140625" style="4"/>
    <col min="13609" max="13609" width="9.140625" style="4" customWidth="1"/>
    <col min="13610" max="13864" width="9.140625" style="4"/>
    <col min="13865" max="13865" width="9.140625" style="4" customWidth="1"/>
    <col min="13866" max="14120" width="9.140625" style="4"/>
    <col min="14121" max="14121" width="9.140625" style="4" customWidth="1"/>
    <col min="14122" max="14376" width="9.140625" style="4"/>
    <col min="14377" max="14377" width="9.140625" style="4" customWidth="1"/>
    <col min="14378" max="14632" width="9.140625" style="4"/>
    <col min="14633" max="14633" width="9.140625" style="4" customWidth="1"/>
    <col min="14634" max="14888" width="9.140625" style="4"/>
    <col min="14889" max="14889" width="9.140625" style="4" customWidth="1"/>
    <col min="14890" max="16384" width="9.140625" style="4"/>
  </cols>
  <sheetData>
    <row r="2" spans="1:4" x14ac:dyDescent="0.25">
      <c r="A2" s="22"/>
    </row>
    <row r="3" spans="1:4" x14ac:dyDescent="0.25">
      <c r="A3" s="22"/>
    </row>
    <row r="4" spans="1:4" x14ac:dyDescent="0.25">
      <c r="A4" s="3"/>
    </row>
    <row r="6" spans="1:4" x14ac:dyDescent="0.25">
      <c r="A6" s="3"/>
      <c r="B6" s="3"/>
    </row>
    <row r="7" spans="1:4" x14ac:dyDescent="0.25">
      <c r="A7" s="3"/>
      <c r="B7" s="3"/>
    </row>
    <row r="8" spans="1:4" x14ac:dyDescent="0.25">
      <c r="A8" s="5"/>
      <c r="B8" s="5"/>
    </row>
    <row r="9" spans="1:4" x14ac:dyDescent="0.25">
      <c r="A9" s="132"/>
      <c r="B9" s="131" t="s">
        <v>166</v>
      </c>
    </row>
    <row r="10" spans="1:4" x14ac:dyDescent="0.25">
      <c r="A10" s="6"/>
    </row>
    <row r="12" spans="1:4" s="23" customFormat="1" ht="60" customHeight="1" x14ac:dyDescent="0.25">
      <c r="A12" s="141" t="s">
        <v>141</v>
      </c>
      <c r="B12" s="141"/>
      <c r="C12" s="141"/>
      <c r="D12" s="141"/>
    </row>
    <row r="13" spans="1:4" s="23" customFormat="1" ht="23.25" customHeight="1" x14ac:dyDescent="0.25">
      <c r="A13" s="143" t="s">
        <v>140</v>
      </c>
      <c r="B13" s="143"/>
      <c r="C13" s="143"/>
      <c r="D13" s="108"/>
    </row>
    <row r="14" spans="1:4" ht="12.75" customHeight="1" x14ac:dyDescent="0.25"/>
    <row r="15" spans="1:4" ht="12.75" customHeight="1" x14ac:dyDescent="0.25"/>
    <row r="16" spans="1:4" ht="15.75" x14ac:dyDescent="0.25">
      <c r="A16" s="139" t="s">
        <v>25</v>
      </c>
      <c r="B16" s="140"/>
      <c r="C16" s="140"/>
      <c r="D16" s="142"/>
    </row>
    <row r="17" spans="1:4" ht="30" customHeight="1" x14ac:dyDescent="0.25">
      <c r="A17" s="138" t="s">
        <v>165</v>
      </c>
      <c r="B17" s="138"/>
      <c r="C17" s="138"/>
      <c r="D17" s="128"/>
    </row>
    <row r="18" spans="1:4" ht="30" customHeight="1" x14ac:dyDescent="0.25">
      <c r="A18" s="138" t="s">
        <v>97</v>
      </c>
      <c r="B18" s="138"/>
      <c r="C18" s="138"/>
      <c r="D18" s="128">
        <f ca="1">'4. Skupni računovodski izkaz'!L11</f>
        <v>0</v>
      </c>
    </row>
    <row r="19" spans="1:4" ht="30" customHeight="1" x14ac:dyDescent="0.25">
      <c r="A19" s="138" t="s">
        <v>164</v>
      </c>
      <c r="B19" s="138"/>
      <c r="C19" s="138"/>
      <c r="D19" s="128">
        <f ca="1">'4. Skupni računovodski izkaz'!P11</f>
        <v>0</v>
      </c>
    </row>
  </sheetData>
  <mergeCells count="6">
    <mergeCell ref="A12:D12"/>
    <mergeCell ref="A18:C18"/>
    <mergeCell ref="A19:C19"/>
    <mergeCell ref="A16:D16"/>
    <mergeCell ref="A17:C17"/>
    <mergeCell ref="A13:C13"/>
  </mergeCells>
  <hyperlinks>
    <hyperlink ref="B9" r:id="rId1" xr:uid="{EB139FE2-38BC-4E02-91A9-80F1DF37405D}"/>
  </hyperlinks>
  <pageMargins left="0.70866141732283472" right="0.70866141732283472" top="0.74803149606299213" bottom="0.74803149606299213" header="0.31496062992125984" footer="0.31496062992125984"/>
  <pageSetup paperSize="9" pageOrder="overThenDown" orientation="portrait" r:id="rId2"/>
  <headerFooter>
    <oddFooter>&amp;L&amp;G&amp;RStran  &amp;P od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Option Button 2">
              <controlPr defaultSize="0" autoFill="0" autoLine="0" autoPict="0">
                <anchor moveWithCells="1">
                  <from>
                    <xdr:col>3</xdr:col>
                    <xdr:colOff>114300</xdr:colOff>
                    <xdr:row>12</xdr:row>
                    <xdr:rowOff>9525</xdr:rowOff>
                  </from>
                  <to>
                    <xdr:col>3</xdr:col>
                    <xdr:colOff>695325</xdr:colOff>
                    <xdr:row>13</xdr:row>
                    <xdr:rowOff>9525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714375</xdr:colOff>
                    <xdr:row>12</xdr:row>
                    <xdr:rowOff>9525</xdr:rowOff>
                  </from>
                  <to>
                    <xdr:col>3</xdr:col>
                    <xdr:colOff>1295400</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showGridLines="0" view="pageBreakPreview" zoomScaleNormal="100" zoomScaleSheetLayoutView="100" workbookViewId="0">
      <selection activeCell="D4" sqref="D4:I4"/>
    </sheetView>
  </sheetViews>
  <sheetFormatPr defaultRowHeight="15.75" x14ac:dyDescent="0.25"/>
  <cols>
    <col min="1" max="1" width="5.5703125" style="7" customWidth="1"/>
    <col min="2" max="2" width="6.5703125" style="7" customWidth="1"/>
    <col min="3" max="3" width="20.140625" style="7" customWidth="1"/>
    <col min="4" max="6" width="8.85546875" style="7" customWidth="1"/>
    <col min="7" max="7" width="9.140625" style="7" customWidth="1"/>
    <col min="8" max="9" width="8.85546875" style="7" customWidth="1"/>
    <col min="10" max="165" width="8.85546875" style="7"/>
    <col min="166" max="166" width="9.140625" style="7" customWidth="1"/>
    <col min="167" max="421" width="8.85546875" style="7"/>
    <col min="422" max="422" width="9.140625" style="7" customWidth="1"/>
    <col min="423" max="677" width="8.85546875" style="7"/>
    <col min="678" max="678" width="9.140625" style="7" customWidth="1"/>
    <col min="679" max="933" width="8.85546875" style="7"/>
    <col min="934" max="934" width="9.140625" style="7" customWidth="1"/>
    <col min="935" max="1189" width="8.85546875" style="7"/>
    <col min="1190" max="1190" width="9.140625" style="7" customWidth="1"/>
    <col min="1191" max="1445" width="8.85546875" style="7"/>
    <col min="1446" max="1446" width="9.140625" style="7" customWidth="1"/>
    <col min="1447" max="1701" width="8.85546875" style="7"/>
    <col min="1702" max="1702" width="9.140625" style="7" customWidth="1"/>
    <col min="1703" max="1957" width="8.85546875" style="7"/>
    <col min="1958" max="1958" width="9.140625" style="7" customWidth="1"/>
    <col min="1959" max="2213" width="8.85546875" style="7"/>
    <col min="2214" max="2214" width="9.140625" style="7" customWidth="1"/>
    <col min="2215" max="2469" width="8.85546875" style="7"/>
    <col min="2470" max="2470" width="9.140625" style="7" customWidth="1"/>
    <col min="2471" max="2725" width="8.85546875" style="7"/>
    <col min="2726" max="2726" width="9.140625" style="7" customWidth="1"/>
    <col min="2727" max="2981" width="8.85546875" style="7"/>
    <col min="2982" max="2982" width="9.140625" style="7" customWidth="1"/>
    <col min="2983" max="3237" width="8.85546875" style="7"/>
    <col min="3238" max="3238" width="9.140625" style="7" customWidth="1"/>
    <col min="3239" max="3493" width="8.85546875" style="7"/>
    <col min="3494" max="3494" width="9.140625" style="7" customWidth="1"/>
    <col min="3495" max="3749" width="8.85546875" style="7"/>
    <col min="3750" max="3750" width="9.140625" style="7" customWidth="1"/>
    <col min="3751" max="4005" width="8.85546875" style="7"/>
    <col min="4006" max="4006" width="9.140625" style="7" customWidth="1"/>
    <col min="4007" max="4261" width="8.85546875" style="7"/>
    <col min="4262" max="4262" width="9.140625" style="7" customWidth="1"/>
    <col min="4263" max="4517" width="8.85546875" style="7"/>
    <col min="4518" max="4518" width="9.140625" style="7" customWidth="1"/>
    <col min="4519" max="4773" width="8.85546875" style="7"/>
    <col min="4774" max="4774" width="9.140625" style="7" customWidth="1"/>
    <col min="4775" max="5029" width="8.85546875" style="7"/>
    <col min="5030" max="5030" width="9.140625" style="7" customWidth="1"/>
    <col min="5031" max="5285" width="8.85546875" style="7"/>
    <col min="5286" max="5286" width="9.140625" style="7" customWidth="1"/>
    <col min="5287" max="5541" width="8.85546875" style="7"/>
    <col min="5542" max="5542" width="9.140625" style="7" customWidth="1"/>
    <col min="5543" max="5797" width="8.85546875" style="7"/>
    <col min="5798" max="5798" width="9.140625" style="7" customWidth="1"/>
    <col min="5799" max="6053" width="8.85546875" style="7"/>
    <col min="6054" max="6054" width="9.140625" style="7" customWidth="1"/>
    <col min="6055" max="6309" width="8.85546875" style="7"/>
    <col min="6310" max="6310" width="9.140625" style="7" customWidth="1"/>
    <col min="6311" max="6565" width="8.85546875" style="7"/>
    <col min="6566" max="6566" width="9.140625" style="7" customWidth="1"/>
    <col min="6567" max="6821" width="8.85546875" style="7"/>
    <col min="6822" max="6822" width="9.140625" style="7" customWidth="1"/>
    <col min="6823" max="7077" width="8.85546875" style="7"/>
    <col min="7078" max="7078" width="9.140625" style="7" customWidth="1"/>
    <col min="7079" max="7333" width="8.85546875" style="7"/>
    <col min="7334" max="7334" width="9.140625" style="7" customWidth="1"/>
    <col min="7335" max="7589" width="8.85546875" style="7"/>
    <col min="7590" max="7590" width="9.140625" style="7" customWidth="1"/>
    <col min="7591" max="7845" width="8.85546875" style="7"/>
    <col min="7846" max="7846" width="9.140625" style="7" customWidth="1"/>
    <col min="7847" max="8101" width="8.85546875" style="7"/>
    <col min="8102" max="8102" width="9.140625" style="7" customWidth="1"/>
    <col min="8103" max="8357" width="8.85546875" style="7"/>
    <col min="8358" max="8358" width="9.140625" style="7" customWidth="1"/>
    <col min="8359" max="8613" width="8.85546875" style="7"/>
    <col min="8614" max="8614" width="9.140625" style="7" customWidth="1"/>
    <col min="8615" max="8869" width="8.85546875" style="7"/>
    <col min="8870" max="8870" width="9.140625" style="7" customWidth="1"/>
    <col min="8871" max="9125" width="8.85546875" style="7"/>
    <col min="9126" max="9126" width="9.140625" style="7" customWidth="1"/>
    <col min="9127" max="9381" width="8.85546875" style="7"/>
    <col min="9382" max="9382" width="9.140625" style="7" customWidth="1"/>
    <col min="9383" max="9637" width="8.85546875" style="7"/>
    <col min="9638" max="9638" width="9.140625" style="7" customWidth="1"/>
    <col min="9639" max="9893" width="8.85546875" style="7"/>
    <col min="9894" max="9894" width="9.140625" style="7" customWidth="1"/>
    <col min="9895" max="10149" width="8.85546875" style="7"/>
    <col min="10150" max="10150" width="9.140625" style="7" customWidth="1"/>
    <col min="10151" max="10405" width="8.85546875" style="7"/>
    <col min="10406" max="10406" width="9.140625" style="7" customWidth="1"/>
    <col min="10407" max="10661" width="8.85546875" style="7"/>
    <col min="10662" max="10662" width="9.140625" style="7" customWidth="1"/>
    <col min="10663" max="10917" width="8.85546875" style="7"/>
    <col min="10918" max="10918" width="9.140625" style="7" customWidth="1"/>
    <col min="10919" max="11173" width="8.85546875" style="7"/>
    <col min="11174" max="11174" width="9.140625" style="7" customWidth="1"/>
    <col min="11175" max="11429" width="8.85546875" style="7"/>
    <col min="11430" max="11430" width="9.140625" style="7" customWidth="1"/>
    <col min="11431" max="11685" width="8.85546875" style="7"/>
    <col min="11686" max="11686" width="9.140625" style="7" customWidth="1"/>
    <col min="11687" max="11941" width="8.85546875" style="7"/>
    <col min="11942" max="11942" width="9.140625" style="7" customWidth="1"/>
    <col min="11943" max="12197" width="8.85546875" style="7"/>
    <col min="12198" max="12198" width="9.140625" style="7" customWidth="1"/>
    <col min="12199" max="12453" width="8.85546875" style="7"/>
    <col min="12454" max="12454" width="9.140625" style="7" customWidth="1"/>
    <col min="12455" max="12709" width="8.85546875" style="7"/>
    <col min="12710" max="12710" width="9.140625" style="7" customWidth="1"/>
    <col min="12711" max="12965" width="8.85546875" style="7"/>
    <col min="12966" max="12966" width="9.140625" style="7" customWidth="1"/>
    <col min="12967" max="13221" width="8.85546875" style="7"/>
    <col min="13222" max="13222" width="9.140625" style="7" customWidth="1"/>
    <col min="13223" max="13477" width="8.85546875" style="7"/>
    <col min="13478" max="13478" width="9.140625" style="7" customWidth="1"/>
    <col min="13479" max="13733" width="8.85546875" style="7"/>
    <col min="13734" max="13734" width="9.140625" style="7" customWidth="1"/>
    <col min="13735" max="13989" width="8.85546875" style="7"/>
    <col min="13990" max="13990" width="9.140625" style="7" customWidth="1"/>
    <col min="13991" max="14245" width="8.85546875" style="7"/>
    <col min="14246" max="14246" width="9.140625" style="7" customWidth="1"/>
    <col min="14247" max="14501" width="8.85546875" style="7"/>
    <col min="14502" max="14502" width="9.140625" style="7" customWidth="1"/>
    <col min="14503" max="14757" width="8.85546875" style="7"/>
    <col min="14758" max="14758" width="9.140625" style="7" customWidth="1"/>
    <col min="14759" max="14999" width="8.85546875" style="7"/>
    <col min="15000" max="16384" width="8.85546875" style="7" customWidth="1"/>
  </cols>
  <sheetData>
    <row r="1" spans="1:9" ht="21" x14ac:dyDescent="0.25">
      <c r="A1" s="144" t="s">
        <v>29</v>
      </c>
      <c r="B1" s="144"/>
      <c r="C1" s="144"/>
      <c r="D1" s="144"/>
      <c r="E1" s="144"/>
      <c r="F1" s="144"/>
      <c r="G1" s="144"/>
      <c r="H1" s="144"/>
      <c r="I1" s="144"/>
    </row>
    <row r="2" spans="1:9" x14ac:dyDescent="0.25">
      <c r="C2" s="8"/>
    </row>
    <row r="4" spans="1:9" s="109" customFormat="1" ht="30.75" customHeight="1" x14ac:dyDescent="0.25">
      <c r="A4" s="146" t="s">
        <v>144</v>
      </c>
      <c r="B4" s="146"/>
      <c r="C4" s="146"/>
      <c r="D4" s="147"/>
      <c r="E4" s="147"/>
      <c r="F4" s="147"/>
      <c r="G4" s="147"/>
      <c r="H4" s="147"/>
      <c r="I4" s="147"/>
    </row>
    <row r="5" spans="1:9" ht="27" customHeight="1" x14ac:dyDescent="0.25">
      <c r="A5" s="150"/>
      <c r="B5" s="150"/>
      <c r="C5" s="150"/>
      <c r="D5" s="151"/>
      <c r="E5" s="151"/>
      <c r="F5" s="151"/>
      <c r="G5" s="151"/>
      <c r="H5" s="151"/>
      <c r="I5" s="151"/>
    </row>
    <row r="6" spans="1:9" ht="18" customHeight="1" x14ac:dyDescent="0.25"/>
    <row r="8" spans="1:9" x14ac:dyDescent="0.25">
      <c r="A8" s="7" t="s">
        <v>95</v>
      </c>
    </row>
    <row r="9" spans="1:9" x14ac:dyDescent="0.25">
      <c r="C9" s="9"/>
    </row>
    <row r="10" spans="1:9" ht="16.5" customHeight="1" x14ac:dyDescent="0.25">
      <c r="A10" s="10" t="s">
        <v>72</v>
      </c>
      <c r="B10" s="145" t="s">
        <v>37</v>
      </c>
      <c r="C10" s="145"/>
      <c r="D10" s="145"/>
      <c r="E10" s="145"/>
      <c r="F10" s="145"/>
      <c r="G10" s="145"/>
      <c r="H10" s="145"/>
      <c r="I10" s="145"/>
    </row>
    <row r="11" spans="1:9" x14ac:dyDescent="0.25">
      <c r="A11" s="10" t="s">
        <v>33</v>
      </c>
      <c r="B11" s="146" t="s">
        <v>131</v>
      </c>
      <c r="C11" s="146"/>
      <c r="D11" s="146"/>
      <c r="E11" s="146"/>
      <c r="F11" s="146"/>
      <c r="G11" s="146"/>
      <c r="H11" s="146"/>
      <c r="I11" s="146"/>
    </row>
    <row r="12" spans="1:9" ht="48" customHeight="1" x14ac:dyDescent="0.25">
      <c r="A12" s="10" t="s">
        <v>34</v>
      </c>
      <c r="B12" s="146" t="s">
        <v>130</v>
      </c>
      <c r="C12" s="146"/>
      <c r="D12" s="146"/>
      <c r="E12" s="146"/>
      <c r="F12" s="146"/>
      <c r="G12" s="146"/>
      <c r="H12" s="146"/>
      <c r="I12" s="146"/>
    </row>
    <row r="13" spans="1:9" ht="51" customHeight="1" x14ac:dyDescent="0.25">
      <c r="A13" s="10" t="s">
        <v>35</v>
      </c>
      <c r="B13" s="146" t="s">
        <v>73</v>
      </c>
      <c r="C13" s="146"/>
      <c r="D13" s="146"/>
      <c r="E13" s="146"/>
      <c r="F13" s="146"/>
      <c r="G13" s="146"/>
      <c r="H13" s="146"/>
      <c r="I13" s="146"/>
    </row>
    <row r="14" spans="1:9" ht="65.099999999999994" customHeight="1" x14ac:dyDescent="0.25">
      <c r="A14" s="10" t="s">
        <v>36</v>
      </c>
      <c r="B14" s="146" t="s">
        <v>94</v>
      </c>
      <c r="C14" s="146"/>
      <c r="D14" s="146"/>
      <c r="E14" s="146"/>
      <c r="F14" s="146"/>
      <c r="G14" s="146"/>
      <c r="H14" s="146"/>
      <c r="I14" s="146"/>
    </row>
    <row r="15" spans="1:9" ht="47.25" customHeight="1" x14ac:dyDescent="0.25">
      <c r="A15" s="21"/>
      <c r="B15" s="20"/>
      <c r="C15" s="20"/>
      <c r="D15" s="20"/>
      <c r="E15" s="20"/>
      <c r="F15" s="20"/>
      <c r="G15" s="20"/>
      <c r="H15" s="20"/>
      <c r="I15" s="20"/>
    </row>
    <row r="16" spans="1:9" ht="14.45" customHeight="1" thickBot="1" x14ac:dyDescent="0.3">
      <c r="A16" s="21" t="s">
        <v>167</v>
      </c>
      <c r="B16" s="148"/>
      <c r="C16" s="148"/>
      <c r="D16" s="148"/>
    </row>
    <row r="17" spans="1:9" ht="14.45" customHeight="1" x14ac:dyDescent="0.25"/>
    <row r="18" spans="1:9" ht="14.45" customHeight="1" thickBot="1" x14ac:dyDescent="0.3">
      <c r="A18" s="21" t="s">
        <v>3</v>
      </c>
      <c r="B18" s="149"/>
      <c r="C18" s="149"/>
      <c r="D18" s="149"/>
    </row>
    <row r="19" spans="1:9" ht="14.45" customHeight="1" x14ac:dyDescent="0.25">
      <c r="F19" s="7" t="s">
        <v>127</v>
      </c>
    </row>
    <row r="20" spans="1:9" ht="14.45" customHeight="1" thickBot="1" x14ac:dyDescent="0.3">
      <c r="F20" s="148"/>
      <c r="G20" s="148"/>
      <c r="H20" s="148"/>
      <c r="I20" s="148"/>
    </row>
    <row r="21" spans="1:9" ht="14.45" customHeight="1" x14ac:dyDescent="0.25">
      <c r="F21" s="7" t="s">
        <v>128</v>
      </c>
    </row>
    <row r="22" spans="1:9" ht="26.25" customHeight="1" thickBot="1" x14ac:dyDescent="0.3">
      <c r="F22" s="148"/>
      <c r="G22" s="148"/>
      <c r="H22" s="148"/>
      <c r="I22" s="148"/>
    </row>
  </sheetData>
  <mergeCells count="14">
    <mergeCell ref="B14:I14"/>
    <mergeCell ref="B16:D16"/>
    <mergeCell ref="B18:D18"/>
    <mergeCell ref="F22:I22"/>
    <mergeCell ref="A5:C5"/>
    <mergeCell ref="D5:I5"/>
    <mergeCell ref="F20:I20"/>
    <mergeCell ref="A1:I1"/>
    <mergeCell ref="B10:I10"/>
    <mergeCell ref="B12:I12"/>
    <mergeCell ref="B11:I11"/>
    <mergeCell ref="B13:I13"/>
    <mergeCell ref="A4:C4"/>
    <mergeCell ref="D4:I4"/>
  </mergeCells>
  <pageMargins left="0.70866141732283472" right="0.70866141732283472" top="0.74803149606299213" bottom="0.74803149606299213" header="0.31496062992125984" footer="0.31496062992125984"/>
  <pageSetup paperSize="9" pageOrder="overThenDown" orientation="portrait" r:id="rId1"/>
  <headerFooter>
    <oddFooter>&amp;L&amp;G&amp;RStran  &amp;P od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E001-B922-42C9-BF25-8B08FDFE92A9}">
  <dimension ref="A1:R18"/>
  <sheetViews>
    <sheetView showGridLines="0" view="pageBreakPreview" zoomScale="85" zoomScaleNormal="70" zoomScaleSheetLayoutView="85" workbookViewId="0"/>
  </sheetViews>
  <sheetFormatPr defaultColWidth="8.85546875" defaultRowHeight="24.6" customHeight="1" x14ac:dyDescent="0.25"/>
  <cols>
    <col min="1" max="1" width="20.85546875" style="11" customWidth="1"/>
    <col min="2" max="2" width="25" style="33" customWidth="1"/>
    <col min="3" max="3" width="18.5703125" style="11" customWidth="1"/>
    <col min="4" max="4" width="22.28515625" style="11" customWidth="1"/>
    <col min="5" max="5" width="17.42578125" style="11" customWidth="1"/>
    <col min="6" max="6" width="16.5703125" style="34" customWidth="1"/>
    <col min="7" max="7" width="15.7109375" style="11" customWidth="1"/>
    <col min="8" max="8" width="24.140625" style="27" customWidth="1"/>
    <col min="9" max="9" width="25.85546875" style="11" customWidth="1"/>
    <col min="10" max="10" width="28.5703125" style="11" customWidth="1"/>
    <col min="11" max="11" width="30.5703125" style="11" customWidth="1"/>
    <col min="12" max="12" width="20.28515625" style="11" customWidth="1"/>
    <col min="13" max="15" width="20.140625" style="11" customWidth="1"/>
    <col min="16" max="16" width="19.42578125" style="11" customWidth="1"/>
    <col min="17" max="17" width="8.85546875" style="11"/>
    <col min="18" max="18" width="20.7109375" style="11" customWidth="1"/>
    <col min="19" max="16384" width="8.85546875" style="11"/>
  </cols>
  <sheetData>
    <row r="1" spans="1:18" ht="24" customHeight="1" x14ac:dyDescent="0.25">
      <c r="B1" s="177" t="s">
        <v>98</v>
      </c>
      <c r="C1" s="177"/>
      <c r="D1" s="177"/>
      <c r="E1" s="177"/>
      <c r="F1" s="177"/>
      <c r="G1" s="177"/>
      <c r="H1" s="177"/>
      <c r="I1" s="177"/>
      <c r="J1" s="28"/>
      <c r="K1" s="28"/>
      <c r="L1" s="28"/>
      <c r="M1" s="28"/>
      <c r="N1" s="28"/>
      <c r="O1" s="28"/>
      <c r="P1" s="28"/>
    </row>
    <row r="2" spans="1:18" ht="17.25" customHeight="1" x14ac:dyDescent="0.25">
      <c r="A2" s="29"/>
      <c r="B2" s="152" t="s">
        <v>99</v>
      </c>
      <c r="C2" s="153"/>
      <c r="D2" s="153"/>
      <c r="E2" s="153"/>
      <c r="F2" s="153"/>
      <c r="G2" s="153"/>
      <c r="H2" s="153"/>
      <c r="I2" s="154"/>
      <c r="J2" s="152"/>
      <c r="K2" s="153"/>
      <c r="L2" s="154"/>
      <c r="M2" s="155" t="s">
        <v>112</v>
      </c>
      <c r="N2" s="156"/>
      <c r="O2" s="156"/>
      <c r="P2" s="157"/>
      <c r="R2" s="35" t="s">
        <v>104</v>
      </c>
    </row>
    <row r="3" spans="1:18" ht="18" customHeight="1" x14ac:dyDescent="0.25">
      <c r="A3" s="29"/>
      <c r="B3" s="152" t="s">
        <v>38</v>
      </c>
      <c r="C3" s="153"/>
      <c r="D3" s="153"/>
      <c r="E3" s="153"/>
      <c r="F3" s="153"/>
      <c r="G3" s="153"/>
      <c r="H3" s="153"/>
      <c r="I3" s="154"/>
      <c r="J3" s="40"/>
      <c r="K3" s="38" t="s">
        <v>39</v>
      </c>
      <c r="L3" s="158" t="s">
        <v>40</v>
      </c>
      <c r="M3" s="155" t="s">
        <v>41</v>
      </c>
      <c r="N3" s="156"/>
      <c r="O3" s="157"/>
      <c r="P3" s="160" t="s">
        <v>103</v>
      </c>
      <c r="R3" s="160" t="s">
        <v>105</v>
      </c>
    </row>
    <row r="4" spans="1:18" ht="33.75" customHeight="1" x14ac:dyDescent="0.25">
      <c r="A4" s="29"/>
      <c r="B4" s="155" t="s">
        <v>42</v>
      </c>
      <c r="C4" s="157"/>
      <c r="D4" s="38" t="s">
        <v>43</v>
      </c>
      <c r="E4" s="161" t="s">
        <v>44</v>
      </c>
      <c r="F4" s="161"/>
      <c r="G4" s="161"/>
      <c r="H4" s="161"/>
      <c r="I4" s="161"/>
      <c r="J4" s="38" t="s">
        <v>45</v>
      </c>
      <c r="K4" s="38" t="s">
        <v>107</v>
      </c>
      <c r="L4" s="159"/>
      <c r="M4" s="38" t="s">
        <v>100</v>
      </c>
      <c r="N4" s="41" t="s">
        <v>101</v>
      </c>
      <c r="O4" s="38" t="s">
        <v>46</v>
      </c>
      <c r="P4" s="159"/>
      <c r="R4" s="159"/>
    </row>
    <row r="5" spans="1:18" ht="33.75" customHeight="1" x14ac:dyDescent="0.25">
      <c r="A5" s="29"/>
      <c r="B5" s="48" t="s">
        <v>47</v>
      </c>
      <c r="C5" s="166" t="s">
        <v>48</v>
      </c>
      <c r="D5" s="162" t="s">
        <v>49</v>
      </c>
      <c r="E5" s="165" t="s">
        <v>50</v>
      </c>
      <c r="F5" s="165"/>
      <c r="G5" s="165"/>
      <c r="H5" s="166" t="s">
        <v>51</v>
      </c>
      <c r="I5" s="166" t="s">
        <v>52</v>
      </c>
      <c r="J5" s="169" t="s">
        <v>53</v>
      </c>
      <c r="K5" s="166" t="s">
        <v>54</v>
      </c>
      <c r="L5" s="172"/>
      <c r="M5" s="172"/>
      <c r="N5" s="172"/>
      <c r="O5" s="172"/>
      <c r="P5" s="172"/>
      <c r="R5" s="172"/>
    </row>
    <row r="6" spans="1:18" ht="33" customHeight="1" x14ac:dyDescent="0.25">
      <c r="A6" s="29"/>
      <c r="B6" s="46" t="s">
        <v>55</v>
      </c>
      <c r="C6" s="167"/>
      <c r="D6" s="163"/>
      <c r="E6" s="175" t="s">
        <v>56</v>
      </c>
      <c r="F6" s="175" t="s">
        <v>57</v>
      </c>
      <c r="G6" s="175" t="s">
        <v>58</v>
      </c>
      <c r="H6" s="167"/>
      <c r="I6" s="167"/>
      <c r="J6" s="170"/>
      <c r="K6" s="167"/>
      <c r="L6" s="173"/>
      <c r="M6" s="173"/>
      <c r="N6" s="173"/>
      <c r="O6" s="173"/>
      <c r="P6" s="173"/>
      <c r="R6" s="173"/>
    </row>
    <row r="7" spans="1:18" ht="30.75" customHeight="1" x14ac:dyDescent="0.25">
      <c r="A7" s="30"/>
      <c r="B7" s="47" t="s">
        <v>70</v>
      </c>
      <c r="C7" s="168"/>
      <c r="D7" s="164"/>
      <c r="E7" s="175"/>
      <c r="F7" s="175"/>
      <c r="G7" s="175"/>
      <c r="H7" s="168"/>
      <c r="I7" s="168"/>
      <c r="J7" s="171"/>
      <c r="K7" s="168"/>
      <c r="L7" s="173"/>
      <c r="M7" s="173"/>
      <c r="N7" s="173"/>
      <c r="O7" s="173"/>
      <c r="P7" s="173"/>
      <c r="R7" s="173"/>
    </row>
    <row r="8" spans="1:18" ht="32.25" customHeight="1" x14ac:dyDescent="0.25">
      <c r="A8" s="42" t="s">
        <v>59</v>
      </c>
      <c r="B8" s="39" t="s">
        <v>102</v>
      </c>
      <c r="C8" s="91" t="s">
        <v>106</v>
      </c>
      <c r="D8" s="39" t="s">
        <v>60</v>
      </c>
      <c r="E8" s="39" t="s">
        <v>60</v>
      </c>
      <c r="F8" s="39" t="s">
        <v>102</v>
      </c>
      <c r="G8" s="39" t="s">
        <v>60</v>
      </c>
      <c r="H8" s="39" t="s">
        <v>60</v>
      </c>
      <c r="I8" s="39" t="s">
        <v>60</v>
      </c>
      <c r="J8" s="39" t="s">
        <v>102</v>
      </c>
      <c r="K8" s="39" t="s">
        <v>108</v>
      </c>
      <c r="L8" s="174"/>
      <c r="M8" s="174"/>
      <c r="N8" s="174"/>
      <c r="O8" s="174"/>
      <c r="P8" s="174"/>
      <c r="R8" s="174"/>
    </row>
    <row r="9" spans="1:18" ht="31.5" customHeight="1" x14ac:dyDescent="0.25">
      <c r="A9" s="31"/>
      <c r="B9" s="39" t="s">
        <v>61</v>
      </c>
      <c r="C9" s="91" t="s">
        <v>62</v>
      </c>
      <c r="D9" s="39" t="s">
        <v>2</v>
      </c>
      <c r="E9" s="39" t="s">
        <v>63</v>
      </c>
      <c r="F9" s="39" t="s">
        <v>64</v>
      </c>
      <c r="G9" s="39" t="s">
        <v>65</v>
      </c>
      <c r="H9" s="37" t="s">
        <v>66</v>
      </c>
      <c r="I9" s="37" t="s">
        <v>67</v>
      </c>
      <c r="J9" s="37" t="s">
        <v>68</v>
      </c>
      <c r="K9" s="37" t="s">
        <v>124</v>
      </c>
      <c r="L9" s="37" t="s">
        <v>125</v>
      </c>
      <c r="M9" s="37" t="s">
        <v>75</v>
      </c>
      <c r="N9" s="37" t="s">
        <v>109</v>
      </c>
      <c r="O9" s="37" t="s">
        <v>4</v>
      </c>
      <c r="P9" s="37" t="s">
        <v>69</v>
      </c>
      <c r="R9" s="37" t="s">
        <v>110</v>
      </c>
    </row>
    <row r="10" spans="1:18" s="27" customFormat="1" ht="28.5" customHeight="1" x14ac:dyDescent="0.25">
      <c r="A10" s="45" t="s">
        <v>113</v>
      </c>
      <c r="B10" s="81">
        <f>'5. Posamezni računovodski izkaz'!B21</f>
        <v>0</v>
      </c>
      <c r="C10" s="81">
        <f>'5. Posamezni računovodski izkaz'!C21</f>
        <v>0</v>
      </c>
      <c r="D10" s="81">
        <f ca="1">'5. Posamezni računovodski izkaz'!D21</f>
        <v>0</v>
      </c>
      <c r="E10" s="81">
        <f ca="1">'5. Posamezni računovodski izkaz'!E21</f>
        <v>0</v>
      </c>
      <c r="F10" s="81">
        <f ca="1">'5. Posamezni računovodski izkaz'!F21</f>
        <v>0</v>
      </c>
      <c r="G10" s="81">
        <f ca="1">'5. Posamezni računovodski izkaz'!G21</f>
        <v>0</v>
      </c>
      <c r="H10" s="81">
        <f ca="1">'5. Posamezni računovodski izkaz'!H21</f>
        <v>0</v>
      </c>
      <c r="I10" s="81">
        <f ca="1">'5. Posamezni računovodski izkaz'!I21</f>
        <v>0</v>
      </c>
      <c r="J10" s="81">
        <f>'5. Posamezni računovodski izkaz'!J21</f>
        <v>0</v>
      </c>
      <c r="K10" s="81">
        <f>'5. Posamezni računovodski izkaz'!K21</f>
        <v>0</v>
      </c>
      <c r="L10" s="81">
        <f ca="1">'5. Posamezni računovodski izkaz'!L21</f>
        <v>0</v>
      </c>
      <c r="M10" s="82">
        <f>'5. Posamezni računovodski izkaz'!M10</f>
        <v>70</v>
      </c>
      <c r="N10" s="81">
        <f ca="1">'5. Posamezni računovodski izkaz'!N21</f>
        <v>0</v>
      </c>
      <c r="O10" s="81">
        <f ca="1">'5. Posamezni računovodski izkaz'!O21</f>
        <v>0</v>
      </c>
      <c r="P10" s="81">
        <f ca="1">'5. Posamezni računovodski izkaz'!P21</f>
        <v>0</v>
      </c>
      <c r="R10" s="81">
        <f>'5. Posamezni računovodski izkaz'!R21</f>
        <v>0</v>
      </c>
    </row>
    <row r="11" spans="1:18" s="52" customFormat="1" ht="24.6" customHeight="1" x14ac:dyDescent="0.25">
      <c r="A11" s="45" t="s">
        <v>5</v>
      </c>
      <c r="B11" s="64">
        <f>SUM(B10:B10)</f>
        <v>0</v>
      </c>
      <c r="C11" s="64">
        <f>SUM(C10:C10)</f>
        <v>0</v>
      </c>
      <c r="D11" s="64">
        <f t="shared" ref="D11:K11" ca="1" si="0">SUM(D10:D10)</f>
        <v>0</v>
      </c>
      <c r="E11" s="64">
        <f t="shared" ca="1" si="0"/>
        <v>0</v>
      </c>
      <c r="F11" s="64">
        <f t="shared" ca="1" si="0"/>
        <v>0</v>
      </c>
      <c r="G11" s="64">
        <f t="shared" ca="1" si="0"/>
        <v>0</v>
      </c>
      <c r="H11" s="64">
        <f t="shared" ca="1" si="0"/>
        <v>0</v>
      </c>
      <c r="I11" s="64">
        <f t="shared" ca="1" si="0"/>
        <v>0</v>
      </c>
      <c r="J11" s="64">
        <f t="shared" si="0"/>
        <v>0</v>
      </c>
      <c r="K11" s="64">
        <f t="shared" si="0"/>
        <v>0</v>
      </c>
      <c r="L11" s="64">
        <f ca="1">SUM(L10:L10)</f>
        <v>0</v>
      </c>
      <c r="M11" s="64"/>
      <c r="N11" s="64">
        <f ca="1">SUM(N10:N10)</f>
        <v>0</v>
      </c>
      <c r="O11" s="64">
        <f ca="1">SUM(O10:O10)</f>
        <v>0</v>
      </c>
      <c r="P11" s="64">
        <f ca="1">SUM(P10:P10)</f>
        <v>0</v>
      </c>
      <c r="Q11" s="53"/>
      <c r="R11" s="64">
        <f>SUM(R10:R10)</f>
        <v>0</v>
      </c>
    </row>
    <row r="12" spans="1:18" s="15" customFormat="1" ht="17.25" customHeight="1" x14ac:dyDescent="0.25">
      <c r="A12" s="95"/>
      <c r="B12" s="96"/>
      <c r="C12" s="96"/>
      <c r="D12" s="96"/>
      <c r="E12" s="96"/>
      <c r="F12" s="96"/>
      <c r="G12" s="96"/>
      <c r="H12" s="96"/>
      <c r="I12" s="96"/>
      <c r="J12" s="43"/>
      <c r="K12" s="43"/>
      <c r="L12" s="43"/>
      <c r="M12" s="43"/>
      <c r="N12" s="43"/>
      <c r="O12" s="43"/>
      <c r="P12" s="43"/>
      <c r="R12" s="43"/>
    </row>
    <row r="13" spans="1:18" ht="16.5" customHeight="1" x14ac:dyDescent="0.25">
      <c r="A13" s="176" t="str">
        <f>'5. Posamezni računovodski izkaz'!A23</f>
        <v xml:space="preserve">1 Za pogoje za upravičenost glej člen 6 Sporazuma. Vsi zneski morajo biti izraženi v EUR (za pravila o preračunavanju glej člen 21 Sporazuma). </v>
      </c>
      <c r="B13" s="176"/>
      <c r="C13" s="176"/>
      <c r="D13" s="176"/>
      <c r="E13" s="176"/>
      <c r="F13" s="176"/>
      <c r="G13" s="176"/>
      <c r="H13" s="176"/>
      <c r="I13" s="176"/>
      <c r="J13" s="32"/>
      <c r="K13" s="32"/>
      <c r="L13" s="32"/>
      <c r="M13" s="32"/>
      <c r="N13" s="32"/>
      <c r="O13" s="32"/>
      <c r="P13" s="32"/>
    </row>
    <row r="14" spans="1:18" ht="31.5" customHeight="1" x14ac:dyDescent="0.25">
      <c r="A14" s="176" t="str">
        <f>'5. Posamezni računovodski izkaz'!A24</f>
        <v xml:space="preserve">2 Če ste v tem obdobju poročanja prejemali tudi nepovratna sredstva EU za poslovanje, ne morete uveljavljati posrednih stroškov, razen če lahko dokažete, da nepovratna sredstva za poslovanje ne krijejo nobenih stroškov ukrepa. Za to so potrebna posebna računovodska orodja. </v>
      </c>
      <c r="B14" s="176"/>
      <c r="C14" s="176"/>
      <c r="D14" s="176"/>
      <c r="E14" s="176"/>
      <c r="F14" s="176"/>
      <c r="G14" s="176"/>
      <c r="H14" s="176"/>
      <c r="I14" s="176"/>
      <c r="J14" s="32"/>
      <c r="K14" s="32"/>
      <c r="L14" s="32"/>
      <c r="M14" s="32"/>
      <c r="N14" s="32"/>
      <c r="O14" s="32"/>
      <c r="P14" s="32"/>
    </row>
    <row r="15" spans="1:18" ht="18" customHeight="1" x14ac:dyDescent="0.25">
      <c r="A15" s="176" t="str">
        <f>'5. Posamezni računovodski izkaz'!A25</f>
        <v>3 Za stopnjo(-e) povračila glej podatkovni list Sporazuma.</v>
      </c>
      <c r="B15" s="176"/>
      <c r="C15" s="176"/>
      <c r="D15" s="176"/>
      <c r="E15" s="176"/>
      <c r="F15" s="176"/>
      <c r="G15" s="176"/>
      <c r="H15" s="176"/>
      <c r="I15" s="176"/>
      <c r="J15" s="32"/>
      <c r="K15" s="32"/>
      <c r="L15" s="32"/>
      <c r="M15" s="32"/>
      <c r="N15" s="32"/>
      <c r="O15" s="32"/>
      <c r="P15" s="32"/>
    </row>
    <row r="16" spans="1:18" ht="27" customHeight="1" x14ac:dyDescent="0.25">
      <c r="A16" s="176" t="str">
        <f>'5. Posamezni računovodski izkaz'!A26</f>
        <v xml:space="preserve">4 To je teoretični znesek prispevka EU k stroškom, ki ga sistem izračuna samodejno (tako da vsoto vseh prijavljenih stroškov pomnoži s stopnjo povračila). Znesek, ki ga zahtevate (v stolpcu „Zahtevani prispevek EU“), je lahko nižji od tega teoretičnega zneska. Skupaj zahtevani znesek v celici SKUPAJ je izračunan na podlagi vsote vseh upravičenih stroškov, in ne kot vsota po posamezni aktivnosti. </v>
      </c>
      <c r="B16" s="176"/>
      <c r="C16" s="176"/>
      <c r="D16" s="176"/>
      <c r="E16" s="176"/>
      <c r="F16" s="176"/>
      <c r="G16" s="176"/>
      <c r="H16" s="176"/>
      <c r="I16" s="176"/>
      <c r="J16" s="32"/>
      <c r="K16" s="32"/>
      <c r="L16" s="32"/>
      <c r="M16" s="32"/>
      <c r="N16" s="32"/>
      <c r="O16" s="32"/>
      <c r="P16" s="32"/>
    </row>
    <row r="17" spans="1:16" ht="15.75" customHeight="1" x14ac:dyDescent="0.25">
      <c r="A17" s="176" t="str">
        <f>'5. Posamezni računovodski izkaz'!A27</f>
        <v>5 Za podrobnosti (enote, stroški na enoto) glej Prilogo 2a Sporazuma („Dodatne informacije o stroških in prispevkih na enoto“).</v>
      </c>
      <c r="B17" s="176"/>
      <c r="C17" s="176"/>
      <c r="D17" s="176"/>
      <c r="E17" s="176"/>
      <c r="F17" s="176"/>
      <c r="G17" s="176"/>
      <c r="H17" s="176"/>
      <c r="I17" s="176"/>
      <c r="J17" s="32"/>
      <c r="K17" s="32"/>
      <c r="L17" s="32"/>
      <c r="M17" s="32"/>
      <c r="N17" s="32"/>
      <c r="O17" s="32"/>
      <c r="P17" s="32"/>
    </row>
    <row r="18" spans="1:16" ht="18" customHeight="1" x14ac:dyDescent="0.25">
      <c r="A18" s="176" t="str">
        <f>'5. Posamezni računovodski izkaz'!A28</f>
        <v xml:space="preserve">6 Za pavšalno stopnjo glej podatkovni list Sporazuma. Skupni znesek posrednih stroškov v celici SKUPAJ je izračunan na podlagi vsote vseh upravičenih stroškov za osebje, in ne kot vsota po posamezni aktivnosti. </v>
      </c>
      <c r="B18" s="176"/>
      <c r="C18" s="176"/>
      <c r="D18" s="176"/>
      <c r="E18" s="176"/>
      <c r="F18" s="176"/>
      <c r="G18" s="176"/>
      <c r="H18" s="176"/>
      <c r="I18" s="176"/>
      <c r="J18" s="32"/>
      <c r="K18" s="32"/>
      <c r="L18" s="32"/>
      <c r="M18" s="32"/>
      <c r="N18" s="32"/>
      <c r="O18" s="32"/>
      <c r="P18" s="32"/>
    </row>
  </sheetData>
  <mergeCells count="33">
    <mergeCell ref="B1:I1"/>
    <mergeCell ref="B2:I2"/>
    <mergeCell ref="B3:I3"/>
    <mergeCell ref="A13:I13"/>
    <mergeCell ref="A14:I14"/>
    <mergeCell ref="C5:C7"/>
    <mergeCell ref="B4:C4"/>
    <mergeCell ref="A18:I18"/>
    <mergeCell ref="A17:I17"/>
    <mergeCell ref="A15:I15"/>
    <mergeCell ref="A16:I16"/>
    <mergeCell ref="R5:R8"/>
    <mergeCell ref="R3:R4"/>
    <mergeCell ref="E4:I4"/>
    <mergeCell ref="D5:D7"/>
    <mergeCell ref="E5:G5"/>
    <mergeCell ref="H5:H7"/>
    <mergeCell ref="I5:I7"/>
    <mergeCell ref="J5:J7"/>
    <mergeCell ref="K5:K7"/>
    <mergeCell ref="L5:L8"/>
    <mergeCell ref="M5:M8"/>
    <mergeCell ref="N5:N8"/>
    <mergeCell ref="O5:O8"/>
    <mergeCell ref="P5:P8"/>
    <mergeCell ref="E6:E7"/>
    <mergeCell ref="F6:F7"/>
    <mergeCell ref="G6:G7"/>
    <mergeCell ref="J2:L2"/>
    <mergeCell ref="M2:P2"/>
    <mergeCell ref="L3:L4"/>
    <mergeCell ref="M3:O3"/>
    <mergeCell ref="P3:P4"/>
  </mergeCells>
  <phoneticPr fontId="34" type="noConversion"/>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
  <sheetViews>
    <sheetView showGridLines="0" view="pageBreakPreview" zoomScale="85" zoomScaleNormal="70" zoomScaleSheetLayoutView="85" workbookViewId="0">
      <pane ySplit="9" topLeftCell="A10" activePane="bottomLeft" state="frozenSplit"/>
      <selection pane="bottomLeft" activeCell="J10" sqref="J10"/>
    </sheetView>
  </sheetViews>
  <sheetFormatPr defaultColWidth="8.85546875" defaultRowHeight="24.6" customHeight="1" x14ac:dyDescent="0.25"/>
  <cols>
    <col min="1" max="1" width="20.85546875" style="11" customWidth="1"/>
    <col min="2" max="2" width="27.5703125" style="33" customWidth="1"/>
    <col min="3" max="4" width="22" style="11" customWidth="1"/>
    <col min="5" max="5" width="17.42578125" style="11" customWidth="1"/>
    <col min="6" max="6" width="16.5703125" style="34" customWidth="1"/>
    <col min="7" max="7" width="15.7109375" style="11" customWidth="1"/>
    <col min="8" max="8" width="22" style="27" customWidth="1"/>
    <col min="9" max="9" width="25.85546875" style="11" customWidth="1"/>
    <col min="10" max="10" width="27.7109375" style="11" customWidth="1"/>
    <col min="11" max="11" width="29.85546875" style="11" customWidth="1"/>
    <col min="12" max="12" width="20.42578125" style="11" customWidth="1"/>
    <col min="13" max="13" width="18" style="11" customWidth="1"/>
    <col min="14" max="14" width="18.28515625" style="11" customWidth="1"/>
    <col min="15" max="15" width="19.140625" style="11" customWidth="1"/>
    <col min="16" max="16" width="18.28515625" style="11" customWidth="1"/>
    <col min="17" max="17" width="6.28515625" style="11" customWidth="1"/>
    <col min="18" max="18" width="19.140625" style="11" customWidth="1"/>
    <col min="19" max="16384" width="8.85546875" style="11"/>
  </cols>
  <sheetData>
    <row r="1" spans="1:18" ht="24" customHeight="1" x14ac:dyDescent="0.25">
      <c r="B1" s="177" t="s">
        <v>114</v>
      </c>
      <c r="C1" s="177"/>
      <c r="D1" s="177"/>
      <c r="E1" s="177"/>
      <c r="F1" s="177"/>
      <c r="G1" s="177"/>
      <c r="H1" s="177"/>
      <c r="I1" s="177"/>
      <c r="J1" s="28"/>
      <c r="K1" s="28"/>
      <c r="L1" s="28"/>
      <c r="M1" s="28"/>
      <c r="N1" s="28"/>
      <c r="O1" s="28"/>
      <c r="P1" s="28"/>
    </row>
    <row r="2" spans="1:18" ht="17.25" customHeight="1" x14ac:dyDescent="0.25">
      <c r="A2" s="29"/>
      <c r="B2" s="152" t="s">
        <v>99</v>
      </c>
      <c r="C2" s="153"/>
      <c r="D2" s="153"/>
      <c r="E2" s="153"/>
      <c r="F2" s="153"/>
      <c r="G2" s="153"/>
      <c r="H2" s="153"/>
      <c r="I2" s="154"/>
      <c r="J2" s="152"/>
      <c r="K2" s="153"/>
      <c r="L2" s="154"/>
      <c r="M2" s="155" t="s">
        <v>112</v>
      </c>
      <c r="N2" s="156"/>
      <c r="O2" s="156"/>
      <c r="P2" s="157"/>
      <c r="R2" s="35" t="s">
        <v>104</v>
      </c>
    </row>
    <row r="3" spans="1:18" ht="18" customHeight="1" x14ac:dyDescent="0.25">
      <c r="A3" s="29"/>
      <c r="B3" s="152" t="s">
        <v>38</v>
      </c>
      <c r="C3" s="153"/>
      <c r="D3" s="153"/>
      <c r="E3" s="153"/>
      <c r="F3" s="153"/>
      <c r="G3" s="153"/>
      <c r="H3" s="153"/>
      <c r="I3" s="154"/>
      <c r="J3" s="40"/>
      <c r="K3" s="38" t="s">
        <v>39</v>
      </c>
      <c r="L3" s="158" t="s">
        <v>40</v>
      </c>
      <c r="M3" s="155" t="s">
        <v>41</v>
      </c>
      <c r="N3" s="156"/>
      <c r="O3" s="157"/>
      <c r="P3" s="160" t="s">
        <v>103</v>
      </c>
      <c r="R3" s="160" t="s">
        <v>105</v>
      </c>
    </row>
    <row r="4" spans="1:18" ht="33.75" customHeight="1" x14ac:dyDescent="0.25">
      <c r="A4" s="29"/>
      <c r="B4" s="155" t="s">
        <v>42</v>
      </c>
      <c r="C4" s="157"/>
      <c r="D4" s="38" t="s">
        <v>43</v>
      </c>
      <c r="E4" s="161" t="s">
        <v>44</v>
      </c>
      <c r="F4" s="161"/>
      <c r="G4" s="161"/>
      <c r="H4" s="161"/>
      <c r="I4" s="161"/>
      <c r="J4" s="38" t="s">
        <v>45</v>
      </c>
      <c r="K4" s="38" t="s">
        <v>107</v>
      </c>
      <c r="L4" s="159"/>
      <c r="M4" s="38" t="s">
        <v>100</v>
      </c>
      <c r="N4" s="41" t="s">
        <v>101</v>
      </c>
      <c r="O4" s="38" t="s">
        <v>46</v>
      </c>
      <c r="P4" s="159"/>
      <c r="R4" s="159"/>
    </row>
    <row r="5" spans="1:18" ht="33.75" customHeight="1" x14ac:dyDescent="0.25">
      <c r="A5" s="29"/>
      <c r="B5" s="48" t="s">
        <v>47</v>
      </c>
      <c r="C5" s="166" t="s">
        <v>48</v>
      </c>
      <c r="D5" s="162" t="s">
        <v>49</v>
      </c>
      <c r="E5" s="165" t="s">
        <v>50</v>
      </c>
      <c r="F5" s="165"/>
      <c r="G5" s="165"/>
      <c r="H5" s="166" t="s">
        <v>51</v>
      </c>
      <c r="I5" s="166" t="s">
        <v>52</v>
      </c>
      <c r="J5" s="166" t="s">
        <v>53</v>
      </c>
      <c r="K5" s="166" t="s">
        <v>54</v>
      </c>
      <c r="L5" s="172"/>
      <c r="M5" s="172"/>
      <c r="N5" s="172"/>
      <c r="O5" s="172"/>
      <c r="P5" s="172"/>
      <c r="R5" s="172"/>
    </row>
    <row r="6" spans="1:18" ht="33" customHeight="1" x14ac:dyDescent="0.25">
      <c r="A6" s="29"/>
      <c r="B6" s="46" t="s">
        <v>55</v>
      </c>
      <c r="C6" s="167"/>
      <c r="D6" s="163"/>
      <c r="E6" s="175" t="s">
        <v>56</v>
      </c>
      <c r="F6" s="175" t="s">
        <v>57</v>
      </c>
      <c r="G6" s="175" t="s">
        <v>58</v>
      </c>
      <c r="H6" s="167"/>
      <c r="I6" s="167"/>
      <c r="J6" s="167"/>
      <c r="K6" s="167"/>
      <c r="L6" s="173"/>
      <c r="M6" s="173"/>
      <c r="N6" s="173"/>
      <c r="O6" s="173"/>
      <c r="P6" s="173"/>
      <c r="R6" s="173"/>
    </row>
    <row r="7" spans="1:18" ht="20.25" customHeight="1" x14ac:dyDescent="0.25">
      <c r="A7" s="30"/>
      <c r="B7" s="47" t="s">
        <v>70</v>
      </c>
      <c r="C7" s="168"/>
      <c r="D7" s="164"/>
      <c r="E7" s="175"/>
      <c r="F7" s="175"/>
      <c r="G7" s="175"/>
      <c r="H7" s="168"/>
      <c r="I7" s="168"/>
      <c r="J7" s="168"/>
      <c r="K7" s="168"/>
      <c r="L7" s="173"/>
      <c r="M7" s="173"/>
      <c r="N7" s="173"/>
      <c r="O7" s="173"/>
      <c r="P7" s="173"/>
      <c r="R7" s="173"/>
    </row>
    <row r="8" spans="1:18" ht="17.25" customHeight="1" x14ac:dyDescent="0.25">
      <c r="A8" s="42" t="s">
        <v>59</v>
      </c>
      <c r="B8" s="36" t="s">
        <v>102</v>
      </c>
      <c r="C8" s="54" t="s">
        <v>106</v>
      </c>
      <c r="D8" s="36" t="s">
        <v>60</v>
      </c>
      <c r="E8" s="36" t="s">
        <v>60</v>
      </c>
      <c r="F8" s="36" t="s">
        <v>102</v>
      </c>
      <c r="G8" s="36" t="s">
        <v>60</v>
      </c>
      <c r="H8" s="36" t="s">
        <v>60</v>
      </c>
      <c r="I8" s="36" t="s">
        <v>60</v>
      </c>
      <c r="J8" s="36" t="s">
        <v>102</v>
      </c>
      <c r="K8" s="36" t="s">
        <v>108</v>
      </c>
      <c r="L8" s="174"/>
      <c r="M8" s="174"/>
      <c r="N8" s="174"/>
      <c r="O8" s="174"/>
      <c r="P8" s="174"/>
      <c r="R8" s="174"/>
    </row>
    <row r="9" spans="1:18" ht="20.25" customHeight="1" x14ac:dyDescent="0.25">
      <c r="A9" s="118"/>
      <c r="B9" s="36" t="s">
        <v>61</v>
      </c>
      <c r="C9" s="54" t="s">
        <v>62</v>
      </c>
      <c r="D9" s="36" t="s">
        <v>2</v>
      </c>
      <c r="E9" s="36" t="s">
        <v>63</v>
      </c>
      <c r="F9" s="36" t="s">
        <v>64</v>
      </c>
      <c r="G9" s="36" t="s">
        <v>65</v>
      </c>
      <c r="H9" s="37" t="s">
        <v>66</v>
      </c>
      <c r="I9" s="37" t="s">
        <v>67</v>
      </c>
      <c r="J9" s="37" t="s">
        <v>68</v>
      </c>
      <c r="K9" s="37" t="s">
        <v>124</v>
      </c>
      <c r="L9" s="37" t="s">
        <v>125</v>
      </c>
      <c r="M9" s="37" t="s">
        <v>75</v>
      </c>
      <c r="N9" s="37" t="s">
        <v>109</v>
      </c>
      <c r="O9" s="37" t="s">
        <v>4</v>
      </c>
      <c r="P9" s="37" t="s">
        <v>69</v>
      </c>
      <c r="R9" s="37" t="s">
        <v>110</v>
      </c>
    </row>
    <row r="10" spans="1:18" s="27" customFormat="1" ht="28.5" customHeight="1" x14ac:dyDescent="0.25">
      <c r="A10" s="45" t="s">
        <v>15</v>
      </c>
      <c r="B10" s="81">
        <f>SUM(VLOOKUP(A10,'5.A Stroški za osebje'!A:E,3,0),VLOOKUP(A10,'5.A Stroški za osebje'!A:E,4,0),VLOOKUP(A10,'5.A Stroški za osebje'!A:E,5,0))</f>
        <v>0</v>
      </c>
      <c r="C10" s="81">
        <f>VLOOKUP(A10,'5.A Stroški za osebje'!A:G,6,0)</f>
        <v>0</v>
      </c>
      <c r="D10" s="81">
        <f ca="1">VLOOKUP(A10,'5.B Stroški podizvajalcev'!A:I,9,0)</f>
        <v>0</v>
      </c>
      <c r="E10" s="81">
        <f ca="1">VLOOKUP(A10,'5.C Drugi neposredni stroški'!A:K,9,0)</f>
        <v>0</v>
      </c>
      <c r="F10" s="81">
        <f ca="1">VLOOKUP(A10,'5.C Drugi neposredni stroški'!A:K,10,0)</f>
        <v>0</v>
      </c>
      <c r="G10" s="81">
        <f ca="1">VLOOKUP(A10,'5.C Drugi neposredni stroški'!A:K,11,0)</f>
        <v>0</v>
      </c>
      <c r="H10" s="81">
        <f ca="1">VLOOKUP(A10,'5.C Drugi neposredni stroški'!A:M,12,0)</f>
        <v>0</v>
      </c>
      <c r="I10" s="81">
        <f ca="1">VLOOKUP(A10,'5.C Drugi neposredni stroški'!A:M,13,0)</f>
        <v>0</v>
      </c>
      <c r="J10" s="50"/>
      <c r="K10" s="81">
        <f>(B10+C10)*0.04</f>
        <v>0</v>
      </c>
      <c r="L10" s="81">
        <f t="shared" ref="L10:L20" ca="1" si="0">SUM(B10:K10)</f>
        <v>0</v>
      </c>
      <c r="M10" s="51">
        <v>70</v>
      </c>
      <c r="N10" s="81">
        <f t="shared" ref="N10:N19" ca="1" si="1">L10*M10/100</f>
        <v>0</v>
      </c>
      <c r="O10" s="101">
        <f ca="1">N10</f>
        <v>0</v>
      </c>
      <c r="P10" s="101">
        <f ca="1">O10</f>
        <v>0</v>
      </c>
      <c r="R10" s="50"/>
    </row>
    <row r="11" spans="1:18" s="27" customFormat="1" ht="20.25" customHeight="1" x14ac:dyDescent="0.25">
      <c r="A11" s="45" t="s">
        <v>6</v>
      </c>
      <c r="B11" s="81">
        <f>SUM(VLOOKUP(A11,'5.A Stroški za osebje'!A:E,3,0),VLOOKUP(A11,'5.A Stroški za osebje'!A:E,4,0),VLOOKUP(A11,'5.A Stroški za osebje'!A:E,5,0))</f>
        <v>0</v>
      </c>
      <c r="C11" s="81">
        <f>VLOOKUP(A11,'5.A Stroški za osebje'!A:G,6,0)</f>
        <v>0</v>
      </c>
      <c r="D11" s="81">
        <f ca="1">VLOOKUP(A11,'5.B Stroški podizvajalcev'!A:I,9,0)</f>
        <v>0</v>
      </c>
      <c r="E11" s="81">
        <f ca="1">VLOOKUP(A11,'5.C Drugi neposredni stroški'!A:K,9,0)</f>
        <v>0</v>
      </c>
      <c r="F11" s="81">
        <f ca="1">VLOOKUP(A11,'5.C Drugi neposredni stroški'!A:K,10,0)</f>
        <v>0</v>
      </c>
      <c r="G11" s="81">
        <f ca="1">VLOOKUP(A11,'5.C Drugi neposredni stroški'!A:K,11,0)</f>
        <v>0</v>
      </c>
      <c r="H11" s="81">
        <f ca="1">VLOOKUP(A11,'5.C Drugi neposredni stroški'!A:M,12,0)</f>
        <v>0</v>
      </c>
      <c r="I11" s="81">
        <f ca="1">VLOOKUP(A11,'5.C Drugi neposredni stroški'!A:M,13,0)</f>
        <v>0</v>
      </c>
      <c r="J11" s="50"/>
      <c r="K11" s="81">
        <f t="shared" ref="K11:K20" si="2">(B11+C11)*0.04</f>
        <v>0</v>
      </c>
      <c r="L11" s="81">
        <f t="shared" ca="1" si="0"/>
        <v>0</v>
      </c>
      <c r="M11" s="51">
        <f>M10</f>
        <v>70</v>
      </c>
      <c r="N11" s="81">
        <f t="shared" ca="1" si="1"/>
        <v>0</v>
      </c>
      <c r="O11" s="101">
        <f t="shared" ref="O11:O20" ca="1" si="3">N11</f>
        <v>0</v>
      </c>
      <c r="P11" s="101">
        <f t="shared" ref="P11:P20" ca="1" si="4">O11</f>
        <v>0</v>
      </c>
      <c r="R11" s="50"/>
    </row>
    <row r="12" spans="1:18" s="52" customFormat="1" ht="20.25" customHeight="1" x14ac:dyDescent="0.25">
      <c r="A12" s="45" t="s">
        <v>7</v>
      </c>
      <c r="B12" s="81">
        <f>SUM(VLOOKUP(A12,'5.A Stroški za osebje'!A:E,3,0),VLOOKUP(A12,'5.A Stroški za osebje'!A:E,4,0),VLOOKUP(A12,'5.A Stroški za osebje'!A:E,5,0))</f>
        <v>0</v>
      </c>
      <c r="C12" s="81">
        <f>VLOOKUP(A12,'5.A Stroški za osebje'!A:G,6,0)</f>
        <v>0</v>
      </c>
      <c r="D12" s="81">
        <f ca="1">VLOOKUP(A12,'5.B Stroški podizvajalcev'!A:I,9,0)</f>
        <v>0</v>
      </c>
      <c r="E12" s="81">
        <f ca="1">VLOOKUP(A12,'5.C Drugi neposredni stroški'!A:K,9,0)</f>
        <v>0</v>
      </c>
      <c r="F12" s="81">
        <f ca="1">VLOOKUP(A12,'5.C Drugi neposredni stroški'!A:K,10,0)</f>
        <v>0</v>
      </c>
      <c r="G12" s="81">
        <f ca="1">VLOOKUP(A12,'5.C Drugi neposredni stroški'!A:K,11,0)</f>
        <v>0</v>
      </c>
      <c r="H12" s="81">
        <f ca="1">VLOOKUP(A12,'5.C Drugi neposredni stroški'!A:M,12,0)</f>
        <v>0</v>
      </c>
      <c r="I12" s="81">
        <f ca="1">VLOOKUP(A12,'5.C Drugi neposredni stroški'!A:M,13,0)</f>
        <v>0</v>
      </c>
      <c r="J12" s="50"/>
      <c r="K12" s="81">
        <f t="shared" si="2"/>
        <v>0</v>
      </c>
      <c r="L12" s="81">
        <f t="shared" ca="1" si="0"/>
        <v>0</v>
      </c>
      <c r="M12" s="51">
        <f>M11</f>
        <v>70</v>
      </c>
      <c r="N12" s="81">
        <f t="shared" ca="1" si="1"/>
        <v>0</v>
      </c>
      <c r="O12" s="101">
        <f t="shared" ca="1" si="3"/>
        <v>0</v>
      </c>
      <c r="P12" s="101">
        <f t="shared" ca="1" si="4"/>
        <v>0</v>
      </c>
      <c r="R12" s="50"/>
    </row>
    <row r="13" spans="1:18" s="52" customFormat="1" ht="29.25" customHeight="1" x14ac:dyDescent="0.25">
      <c r="A13" s="45" t="s">
        <v>8</v>
      </c>
      <c r="B13" s="81">
        <f>SUM(VLOOKUP(A13,'5.A Stroški za osebje'!A:E,3,0),VLOOKUP(A13,'5.A Stroški za osebje'!A:E,4,0),VLOOKUP(A13,'5.A Stroški za osebje'!A:E,5,0))</f>
        <v>0</v>
      </c>
      <c r="C13" s="81">
        <f>VLOOKUP(A13,'5.A Stroški za osebje'!A:G,6,0)</f>
        <v>0</v>
      </c>
      <c r="D13" s="81">
        <f ca="1">VLOOKUP(A13,'5.B Stroški podizvajalcev'!A:I,9,0)</f>
        <v>0</v>
      </c>
      <c r="E13" s="81">
        <f ca="1">VLOOKUP(A13,'5.C Drugi neposredni stroški'!A:K,9,0)</f>
        <v>0</v>
      </c>
      <c r="F13" s="81">
        <f ca="1">VLOOKUP(A13,'5.C Drugi neposredni stroški'!A:K,10,0)</f>
        <v>0</v>
      </c>
      <c r="G13" s="81">
        <f ca="1">VLOOKUP(A13,'5.C Drugi neposredni stroški'!A:K,11,0)</f>
        <v>0</v>
      </c>
      <c r="H13" s="81">
        <f ca="1">VLOOKUP(A13,'5.C Drugi neposredni stroški'!A:M,12,0)</f>
        <v>0</v>
      </c>
      <c r="I13" s="81">
        <f ca="1">VLOOKUP(A13,'5.C Drugi neposredni stroški'!A:M,13,0)</f>
        <v>0</v>
      </c>
      <c r="J13" s="50"/>
      <c r="K13" s="81">
        <f t="shared" si="2"/>
        <v>0</v>
      </c>
      <c r="L13" s="81">
        <f t="shared" ca="1" si="0"/>
        <v>0</v>
      </c>
      <c r="M13" s="51">
        <f>M12</f>
        <v>70</v>
      </c>
      <c r="N13" s="81">
        <f t="shared" ca="1" si="1"/>
        <v>0</v>
      </c>
      <c r="O13" s="101">
        <f t="shared" ca="1" si="3"/>
        <v>0</v>
      </c>
      <c r="P13" s="101">
        <f t="shared" ca="1" si="4"/>
        <v>0</v>
      </c>
      <c r="R13" s="50"/>
    </row>
    <row r="14" spans="1:18" s="52" customFormat="1" ht="23.25" customHeight="1" x14ac:dyDescent="0.25">
      <c r="A14" s="45" t="s">
        <v>9</v>
      </c>
      <c r="B14" s="81">
        <f>SUM(VLOOKUP(A14,'5.A Stroški za osebje'!A:E,3,0),VLOOKUP(A14,'5.A Stroški za osebje'!A:E,4,0),VLOOKUP(A14,'5.A Stroški za osebje'!A:E,5,0))</f>
        <v>0</v>
      </c>
      <c r="C14" s="81">
        <f>VLOOKUP(A14,'5.A Stroški za osebje'!A:G,6,0)</f>
        <v>0</v>
      </c>
      <c r="D14" s="81">
        <f ca="1">VLOOKUP(A14,'5.B Stroški podizvajalcev'!A:I,9,0)</f>
        <v>0</v>
      </c>
      <c r="E14" s="81">
        <f ca="1">VLOOKUP(A14,'5.C Drugi neposredni stroški'!A:K,9,0)</f>
        <v>0</v>
      </c>
      <c r="F14" s="81">
        <f ca="1">VLOOKUP(A14,'5.C Drugi neposredni stroški'!A:K,10,0)</f>
        <v>0</v>
      </c>
      <c r="G14" s="81">
        <f ca="1">VLOOKUP(A14,'5.C Drugi neposredni stroški'!A:K,11,0)</f>
        <v>0</v>
      </c>
      <c r="H14" s="81">
        <f ca="1">VLOOKUP(A14,'5.C Drugi neposredni stroški'!A:M,12,0)</f>
        <v>0</v>
      </c>
      <c r="I14" s="81">
        <f ca="1">VLOOKUP(A14,'5.C Drugi neposredni stroški'!A:M,13,0)</f>
        <v>0</v>
      </c>
      <c r="J14" s="50"/>
      <c r="K14" s="81">
        <f t="shared" si="2"/>
        <v>0</v>
      </c>
      <c r="L14" s="81">
        <f t="shared" ca="1" si="0"/>
        <v>0</v>
      </c>
      <c r="M14" s="51">
        <f>M13</f>
        <v>70</v>
      </c>
      <c r="N14" s="81">
        <f t="shared" ca="1" si="1"/>
        <v>0</v>
      </c>
      <c r="O14" s="101">
        <f t="shared" ca="1" si="3"/>
        <v>0</v>
      </c>
      <c r="P14" s="101">
        <f t="shared" ca="1" si="4"/>
        <v>0</v>
      </c>
      <c r="R14" s="50"/>
    </row>
    <row r="15" spans="1:18" s="52" customFormat="1" ht="30.75" customHeight="1" x14ac:dyDescent="0.25">
      <c r="A15" s="45" t="s">
        <v>10</v>
      </c>
      <c r="B15" s="81">
        <f>SUM(VLOOKUP(A15,'5.A Stroški za osebje'!A:E,3,0),VLOOKUP(A15,'5.A Stroški za osebje'!A:E,4,0),VLOOKUP(A15,'5.A Stroški za osebje'!A:E,5,0))</f>
        <v>0</v>
      </c>
      <c r="C15" s="81">
        <f>VLOOKUP(A15,'5.A Stroški za osebje'!A:G,6,0)</f>
        <v>0</v>
      </c>
      <c r="D15" s="81">
        <f ca="1">VLOOKUP(A15,'5.B Stroški podizvajalcev'!A:I,9,0)</f>
        <v>0</v>
      </c>
      <c r="E15" s="81">
        <f ca="1">VLOOKUP(A15,'5.C Drugi neposredni stroški'!A:K,9,0)</f>
        <v>0</v>
      </c>
      <c r="F15" s="81">
        <f ca="1">VLOOKUP(A15,'5.C Drugi neposredni stroški'!A:K,10,0)</f>
        <v>0</v>
      </c>
      <c r="G15" s="81">
        <f ca="1">VLOOKUP(A15,'5.C Drugi neposredni stroški'!A:K,11,0)</f>
        <v>0</v>
      </c>
      <c r="H15" s="81">
        <f ca="1">VLOOKUP(A15,'5.C Drugi neposredni stroški'!A:M,12,0)</f>
        <v>0</v>
      </c>
      <c r="I15" s="81">
        <f ca="1">VLOOKUP(A15,'5.C Drugi neposredni stroški'!A:M,13,0)</f>
        <v>0</v>
      </c>
      <c r="J15" s="50"/>
      <c r="K15" s="81">
        <f t="shared" si="2"/>
        <v>0</v>
      </c>
      <c r="L15" s="81">
        <f t="shared" ca="1" si="0"/>
        <v>0</v>
      </c>
      <c r="M15" s="51">
        <f>M14</f>
        <v>70</v>
      </c>
      <c r="N15" s="81">
        <f t="shared" ca="1" si="1"/>
        <v>0</v>
      </c>
      <c r="O15" s="101">
        <f t="shared" ca="1" si="3"/>
        <v>0</v>
      </c>
      <c r="P15" s="101">
        <f t="shared" ca="1" si="4"/>
        <v>0</v>
      </c>
      <c r="R15" s="50"/>
    </row>
    <row r="16" spans="1:18" s="52" customFormat="1" ht="20.25" customHeight="1" x14ac:dyDescent="0.25">
      <c r="A16" s="45" t="s">
        <v>11</v>
      </c>
      <c r="B16" s="81">
        <f>SUM(VLOOKUP(A16,'5.A Stroški za osebje'!A:E,3,0),VLOOKUP(A16,'5.A Stroški za osebje'!A:E,4,0),VLOOKUP(A16,'5.A Stroški za osebje'!A:E,5,0))</f>
        <v>0</v>
      </c>
      <c r="C16" s="81">
        <f>VLOOKUP(A16,'5.A Stroški za osebje'!A:G,6,0)</f>
        <v>0</v>
      </c>
      <c r="D16" s="81">
        <f ca="1">VLOOKUP(A16,'5.B Stroški podizvajalcev'!A:I,9,0)</f>
        <v>0</v>
      </c>
      <c r="E16" s="81">
        <f ca="1">VLOOKUP(A16,'5.C Drugi neposredni stroški'!A:K,9,0)</f>
        <v>0</v>
      </c>
      <c r="F16" s="81">
        <f ca="1">VLOOKUP(A16,'5.C Drugi neposredni stroški'!A:K,10,0)</f>
        <v>0</v>
      </c>
      <c r="G16" s="81">
        <f ca="1">VLOOKUP(A16,'5.C Drugi neposredni stroški'!A:K,11,0)</f>
        <v>0</v>
      </c>
      <c r="H16" s="81">
        <f ca="1">VLOOKUP(A16,'5.C Drugi neposredni stroški'!A:M,12,0)</f>
        <v>0</v>
      </c>
      <c r="I16" s="81">
        <f ca="1">VLOOKUP(A16,'5.C Drugi neposredni stroški'!A:M,13,0)</f>
        <v>0</v>
      </c>
      <c r="J16" s="50"/>
      <c r="K16" s="81">
        <f t="shared" si="2"/>
        <v>0</v>
      </c>
      <c r="L16" s="81">
        <f t="shared" ca="1" si="0"/>
        <v>0</v>
      </c>
      <c r="M16" s="51">
        <f t="shared" ref="M16:M20" si="5">M15</f>
        <v>70</v>
      </c>
      <c r="N16" s="81">
        <f t="shared" ca="1" si="1"/>
        <v>0</v>
      </c>
      <c r="O16" s="101">
        <f t="shared" ca="1" si="3"/>
        <v>0</v>
      </c>
      <c r="P16" s="101">
        <f t="shared" ca="1" si="4"/>
        <v>0</v>
      </c>
      <c r="R16" s="50"/>
    </row>
    <row r="17" spans="1:18" s="52" customFormat="1" ht="30.75" customHeight="1" x14ac:dyDescent="0.25">
      <c r="A17" s="45" t="s">
        <v>12</v>
      </c>
      <c r="B17" s="81">
        <f>SUM(VLOOKUP(A17,'5.A Stroški za osebje'!A:E,3,0),VLOOKUP(A17,'5.A Stroški za osebje'!A:E,4,0),VLOOKUP(A17,'5.A Stroški za osebje'!A:E,5,0))</f>
        <v>0</v>
      </c>
      <c r="C17" s="81">
        <f>VLOOKUP(A17,'5.A Stroški za osebje'!A:G,6,0)</f>
        <v>0</v>
      </c>
      <c r="D17" s="81">
        <f ca="1">VLOOKUP(A17,'5.B Stroški podizvajalcev'!A:I,9,0)</f>
        <v>0</v>
      </c>
      <c r="E17" s="81">
        <f ca="1">VLOOKUP(A17,'5.C Drugi neposredni stroški'!A:K,9,0)</f>
        <v>0</v>
      </c>
      <c r="F17" s="81">
        <f ca="1">VLOOKUP(A17,'5.C Drugi neposredni stroški'!A:K,10,0)</f>
        <v>0</v>
      </c>
      <c r="G17" s="81">
        <f ca="1">VLOOKUP(A17,'5.C Drugi neposredni stroški'!A:K,11,0)</f>
        <v>0</v>
      </c>
      <c r="H17" s="81">
        <f ca="1">VLOOKUP(A17,'5.C Drugi neposredni stroški'!A:M,12,0)</f>
        <v>0</v>
      </c>
      <c r="I17" s="81">
        <f ca="1">VLOOKUP(A17,'5.C Drugi neposredni stroški'!A:M,13,0)</f>
        <v>0</v>
      </c>
      <c r="J17" s="50"/>
      <c r="K17" s="81">
        <f t="shared" si="2"/>
        <v>0</v>
      </c>
      <c r="L17" s="81">
        <f t="shared" ca="1" si="0"/>
        <v>0</v>
      </c>
      <c r="M17" s="51">
        <f t="shared" si="5"/>
        <v>70</v>
      </c>
      <c r="N17" s="81">
        <f t="shared" ca="1" si="1"/>
        <v>0</v>
      </c>
      <c r="O17" s="101">
        <f t="shared" ca="1" si="3"/>
        <v>0</v>
      </c>
      <c r="P17" s="101">
        <f t="shared" ca="1" si="4"/>
        <v>0</v>
      </c>
      <c r="R17" s="50"/>
    </row>
    <row r="18" spans="1:18" s="52" customFormat="1" ht="20.25" customHeight="1" x14ac:dyDescent="0.25">
      <c r="A18" s="45" t="s">
        <v>13</v>
      </c>
      <c r="B18" s="81">
        <f>SUM(VLOOKUP(A18,'5.A Stroški za osebje'!A:E,3,0),VLOOKUP(A18,'5.A Stroški za osebje'!A:E,4,0),VLOOKUP(A18,'5.A Stroški za osebje'!A:E,5,0))</f>
        <v>0</v>
      </c>
      <c r="C18" s="81">
        <f>VLOOKUP(A18,'5.A Stroški za osebje'!A:G,6,0)</f>
        <v>0</v>
      </c>
      <c r="D18" s="81">
        <f ca="1">VLOOKUP(A18,'5.B Stroški podizvajalcev'!A:I,9,0)</f>
        <v>0</v>
      </c>
      <c r="E18" s="81">
        <f ca="1">VLOOKUP(A18,'5.C Drugi neposredni stroški'!A:K,9,0)</f>
        <v>0</v>
      </c>
      <c r="F18" s="81">
        <f ca="1">VLOOKUP(A18,'5.C Drugi neposredni stroški'!A:K,10,0)</f>
        <v>0</v>
      </c>
      <c r="G18" s="81">
        <f ca="1">VLOOKUP(A18,'5.C Drugi neposredni stroški'!A:K,11,0)</f>
        <v>0</v>
      </c>
      <c r="H18" s="81">
        <f ca="1">VLOOKUP(A18,'5.C Drugi neposredni stroški'!A:M,12,0)</f>
        <v>0</v>
      </c>
      <c r="I18" s="81">
        <f ca="1">VLOOKUP(A18,'5.C Drugi neposredni stroški'!A:M,13,0)</f>
        <v>0</v>
      </c>
      <c r="J18" s="50"/>
      <c r="K18" s="81">
        <f t="shared" si="2"/>
        <v>0</v>
      </c>
      <c r="L18" s="81">
        <f t="shared" ca="1" si="0"/>
        <v>0</v>
      </c>
      <c r="M18" s="51">
        <f t="shared" si="5"/>
        <v>70</v>
      </c>
      <c r="N18" s="81">
        <f t="shared" ca="1" si="1"/>
        <v>0</v>
      </c>
      <c r="O18" s="101">
        <f t="shared" ca="1" si="3"/>
        <v>0</v>
      </c>
      <c r="P18" s="101">
        <f t="shared" ca="1" si="4"/>
        <v>0</v>
      </c>
      <c r="R18" s="50"/>
    </row>
    <row r="19" spans="1:18" s="52" customFormat="1" ht="29.25" customHeight="1" x14ac:dyDescent="0.25">
      <c r="A19" s="45" t="s">
        <v>14</v>
      </c>
      <c r="B19" s="81">
        <f>SUM(VLOOKUP(A19,'5.A Stroški za osebje'!A:E,3,0),VLOOKUP(A19,'5.A Stroški za osebje'!A:E,4,0),VLOOKUP(A19,'5.A Stroški za osebje'!A:E,5,0))</f>
        <v>0</v>
      </c>
      <c r="C19" s="81">
        <f>VLOOKUP(A19,'5.A Stroški za osebje'!A:G,6,0)</f>
        <v>0</v>
      </c>
      <c r="D19" s="81">
        <f ca="1">VLOOKUP(A19,'5.B Stroški podizvajalcev'!A:I,9,0)</f>
        <v>0</v>
      </c>
      <c r="E19" s="81">
        <f ca="1">VLOOKUP(A19,'5.C Drugi neposredni stroški'!A:K,9,0)</f>
        <v>0</v>
      </c>
      <c r="F19" s="81">
        <f ca="1">VLOOKUP(A19,'5.C Drugi neposredni stroški'!A:K,10,0)</f>
        <v>0</v>
      </c>
      <c r="G19" s="81">
        <f ca="1">VLOOKUP(A19,'5.C Drugi neposredni stroški'!A:K,11,0)</f>
        <v>0</v>
      </c>
      <c r="H19" s="81">
        <f ca="1">VLOOKUP(A19,'5.C Drugi neposredni stroški'!A:M,12,0)</f>
        <v>0</v>
      </c>
      <c r="I19" s="81">
        <f ca="1">VLOOKUP(A19,'5.C Drugi neposredni stroški'!A:M,13,0)</f>
        <v>0</v>
      </c>
      <c r="J19" s="50"/>
      <c r="K19" s="81">
        <f t="shared" si="2"/>
        <v>0</v>
      </c>
      <c r="L19" s="81">
        <f t="shared" ca="1" si="0"/>
        <v>0</v>
      </c>
      <c r="M19" s="51">
        <f t="shared" si="5"/>
        <v>70</v>
      </c>
      <c r="N19" s="81">
        <f t="shared" ca="1" si="1"/>
        <v>0</v>
      </c>
      <c r="O19" s="101">
        <f t="shared" ca="1" si="3"/>
        <v>0</v>
      </c>
      <c r="P19" s="101">
        <f t="shared" ca="1" si="4"/>
        <v>0</v>
      </c>
      <c r="R19" s="50"/>
    </row>
    <row r="20" spans="1:18" s="52" customFormat="1" ht="45" customHeight="1" x14ac:dyDescent="0.25">
      <c r="A20" s="45" t="s">
        <v>22</v>
      </c>
      <c r="B20" s="81">
        <f>SUM(VLOOKUP(A20,'5.A Stroški za osebje'!A:E,3,0),VLOOKUP(A20,'5.A Stroški za osebje'!A:E,4,0),VLOOKUP(A20,'5.A Stroški za osebje'!A:E,5,0))</f>
        <v>0</v>
      </c>
      <c r="C20" s="81">
        <f>VLOOKUP(A20,'5.A Stroški za osebje'!A:G,6,0)</f>
        <v>0</v>
      </c>
      <c r="D20" s="81">
        <f ca="1">VLOOKUP(A20,'5.B Stroški podizvajalcev'!A:I,9,0)</f>
        <v>0</v>
      </c>
      <c r="E20" s="81">
        <f ca="1">VLOOKUP(A20,'5.C Drugi neposredni stroški'!A:K,9,0)</f>
        <v>0</v>
      </c>
      <c r="F20" s="81">
        <f ca="1">VLOOKUP(A20,'5.C Drugi neposredni stroški'!A:K,10,0)</f>
        <v>0</v>
      </c>
      <c r="G20" s="81">
        <f ca="1">VLOOKUP(A20,'5.C Drugi neposredni stroški'!A:K,11,0)</f>
        <v>0</v>
      </c>
      <c r="H20" s="81">
        <f ca="1">VLOOKUP(A20,'5.C Drugi neposredni stroški'!A:M,12,0)</f>
        <v>0</v>
      </c>
      <c r="I20" s="81">
        <f ca="1">VLOOKUP(A20,'5.C Drugi neposredni stroški'!A:M,13,0)</f>
        <v>0</v>
      </c>
      <c r="J20" s="50"/>
      <c r="K20" s="81">
        <f t="shared" si="2"/>
        <v>0</v>
      </c>
      <c r="L20" s="81">
        <f t="shared" ca="1" si="0"/>
        <v>0</v>
      </c>
      <c r="M20" s="51">
        <f t="shared" si="5"/>
        <v>70</v>
      </c>
      <c r="N20" s="81">
        <f ca="1">L20*M20/100</f>
        <v>0</v>
      </c>
      <c r="O20" s="101">
        <f t="shared" ca="1" si="3"/>
        <v>0</v>
      </c>
      <c r="P20" s="101">
        <f t="shared" ca="1" si="4"/>
        <v>0</v>
      </c>
      <c r="R20" s="50"/>
    </row>
    <row r="21" spans="1:18" s="52" customFormat="1" ht="24.6" customHeight="1" x14ac:dyDescent="0.25">
      <c r="A21" s="45" t="s">
        <v>5</v>
      </c>
      <c r="B21" s="64">
        <f>SUM(B10:B20)</f>
        <v>0</v>
      </c>
      <c r="C21" s="64">
        <f>SUM(C10:C20)</f>
        <v>0</v>
      </c>
      <c r="D21" s="64">
        <f t="shared" ref="D21:J21" ca="1" si="6">SUM(D10:D20)</f>
        <v>0</v>
      </c>
      <c r="E21" s="64">
        <f t="shared" ca="1" si="6"/>
        <v>0</v>
      </c>
      <c r="F21" s="64">
        <f t="shared" ca="1" si="6"/>
        <v>0</v>
      </c>
      <c r="G21" s="64">
        <f t="shared" ca="1" si="6"/>
        <v>0</v>
      </c>
      <c r="H21" s="64">
        <f t="shared" ca="1" si="6"/>
        <v>0</v>
      </c>
      <c r="I21" s="64">
        <f t="shared" ca="1" si="6"/>
        <v>0</v>
      </c>
      <c r="J21" s="64">
        <f t="shared" si="6"/>
        <v>0</v>
      </c>
      <c r="K21" s="64">
        <f>ROUND((B21+C21)*0.04,2)</f>
        <v>0</v>
      </c>
      <c r="L21" s="64">
        <f ca="1">SUM(B21:K21)</f>
        <v>0</v>
      </c>
      <c r="M21" s="64"/>
      <c r="N21" s="64">
        <f ca="1">ROUNDDOWN(L21*M10/100,2)</f>
        <v>0</v>
      </c>
      <c r="O21" s="64">
        <f ca="1">N21</f>
        <v>0</v>
      </c>
      <c r="P21" s="64">
        <f ca="1">O21</f>
        <v>0</v>
      </c>
      <c r="Q21" s="53"/>
      <c r="R21" s="64">
        <f t="shared" ref="R21" si="7">SUM(R10:R20)</f>
        <v>0</v>
      </c>
    </row>
    <row r="22" spans="1:18" s="15" customFormat="1" ht="15" x14ac:dyDescent="0.25">
      <c r="A22" s="179"/>
      <c r="B22" s="180"/>
      <c r="C22" s="180"/>
      <c r="D22" s="180"/>
      <c r="E22" s="180"/>
      <c r="F22" s="180"/>
      <c r="G22" s="180"/>
      <c r="H22" s="180"/>
      <c r="I22" s="180"/>
      <c r="J22" s="43"/>
      <c r="K22" s="43"/>
      <c r="L22" s="43"/>
      <c r="M22" s="43"/>
      <c r="N22" s="43"/>
      <c r="O22" s="43"/>
      <c r="P22" s="43"/>
      <c r="R22" s="43"/>
    </row>
    <row r="23" spans="1:18" ht="16.5" customHeight="1" x14ac:dyDescent="0.25">
      <c r="A23" s="176" t="s">
        <v>132</v>
      </c>
      <c r="B23" s="176"/>
      <c r="C23" s="176"/>
      <c r="D23" s="176"/>
      <c r="E23" s="176"/>
      <c r="F23" s="176"/>
      <c r="G23" s="176"/>
      <c r="H23" s="176"/>
      <c r="I23" s="176"/>
      <c r="J23" s="32"/>
      <c r="K23" s="32"/>
      <c r="L23" s="32"/>
      <c r="M23" s="32"/>
      <c r="N23" s="32"/>
      <c r="O23" s="32"/>
      <c r="P23" s="32"/>
    </row>
    <row r="24" spans="1:18" ht="31.5" customHeight="1" x14ac:dyDescent="0.25">
      <c r="A24" s="176" t="s">
        <v>133</v>
      </c>
      <c r="B24" s="176"/>
      <c r="C24" s="176"/>
      <c r="D24" s="176"/>
      <c r="E24" s="176"/>
      <c r="F24" s="176"/>
      <c r="G24" s="176"/>
      <c r="H24" s="176"/>
      <c r="I24" s="176"/>
      <c r="J24" s="32"/>
      <c r="K24" s="32"/>
      <c r="L24" s="32"/>
      <c r="M24" s="32"/>
      <c r="N24" s="32"/>
      <c r="O24" s="32"/>
      <c r="P24" s="32"/>
    </row>
    <row r="25" spans="1:18" ht="18" customHeight="1" x14ac:dyDescent="0.25">
      <c r="A25" s="178" t="s">
        <v>134</v>
      </c>
      <c r="B25" s="178"/>
      <c r="C25" s="178"/>
      <c r="D25" s="178"/>
      <c r="E25" s="178"/>
      <c r="F25" s="178"/>
      <c r="G25" s="178"/>
      <c r="H25" s="178"/>
      <c r="I25" s="178"/>
      <c r="J25" s="32"/>
      <c r="K25" s="32"/>
      <c r="L25" s="32"/>
      <c r="M25" s="32"/>
      <c r="N25" s="32"/>
      <c r="O25" s="32"/>
      <c r="P25" s="32"/>
    </row>
    <row r="26" spans="1:18" ht="33" customHeight="1" x14ac:dyDescent="0.25">
      <c r="A26" s="178" t="s">
        <v>169</v>
      </c>
      <c r="B26" s="178"/>
      <c r="C26" s="178"/>
      <c r="D26" s="178"/>
      <c r="E26" s="178"/>
      <c r="F26" s="178"/>
      <c r="G26" s="178"/>
      <c r="H26" s="178"/>
      <c r="I26" s="133"/>
      <c r="J26" s="32"/>
      <c r="K26" s="32"/>
      <c r="L26" s="32"/>
      <c r="M26" s="32"/>
      <c r="N26" s="32"/>
      <c r="O26" s="32"/>
      <c r="P26" s="32"/>
    </row>
    <row r="27" spans="1:18" ht="15.75" customHeight="1" x14ac:dyDescent="0.25">
      <c r="A27" s="178" t="s">
        <v>111</v>
      </c>
      <c r="B27" s="178"/>
      <c r="C27" s="178"/>
      <c r="D27" s="178"/>
      <c r="E27" s="178"/>
      <c r="F27" s="178"/>
      <c r="G27" s="178"/>
      <c r="H27" s="178"/>
      <c r="I27" s="44"/>
      <c r="J27" s="32"/>
      <c r="K27" s="32"/>
      <c r="L27" s="32"/>
      <c r="M27" s="32"/>
      <c r="N27" s="32"/>
      <c r="O27" s="32"/>
      <c r="P27" s="32"/>
    </row>
    <row r="28" spans="1:18" ht="18" customHeight="1" x14ac:dyDescent="0.25">
      <c r="A28" s="176" t="s">
        <v>168</v>
      </c>
      <c r="B28" s="176"/>
      <c r="C28" s="176"/>
      <c r="D28" s="176"/>
      <c r="E28" s="176"/>
      <c r="F28" s="176"/>
      <c r="G28" s="176"/>
      <c r="H28" s="176"/>
      <c r="I28" s="176"/>
      <c r="J28" s="32"/>
      <c r="K28" s="32"/>
      <c r="L28" s="32"/>
      <c r="M28" s="32"/>
      <c r="N28" s="32"/>
      <c r="O28" s="32"/>
      <c r="P28" s="32"/>
    </row>
  </sheetData>
  <mergeCells count="34">
    <mergeCell ref="B1:I1"/>
    <mergeCell ref="B2:I2"/>
    <mergeCell ref="B3:I3"/>
    <mergeCell ref="D5:D7"/>
    <mergeCell ref="A28:I28"/>
    <mergeCell ref="A27:H27"/>
    <mergeCell ref="E4:I4"/>
    <mergeCell ref="E5:G5"/>
    <mergeCell ref="I5:I7"/>
    <mergeCell ref="H5:H7"/>
    <mergeCell ref="E6:E7"/>
    <mergeCell ref="F6:F7"/>
    <mergeCell ref="G6:G7"/>
    <mergeCell ref="A23:I23"/>
    <mergeCell ref="A24:I24"/>
    <mergeCell ref="A25:I25"/>
    <mergeCell ref="R3:R4"/>
    <mergeCell ref="J2:L2"/>
    <mergeCell ref="A22:I22"/>
    <mergeCell ref="L5:L8"/>
    <mergeCell ref="M5:M8"/>
    <mergeCell ref="N5:N8"/>
    <mergeCell ref="O5:O8"/>
    <mergeCell ref="P5:P8"/>
    <mergeCell ref="R5:R8"/>
    <mergeCell ref="J5:J7"/>
    <mergeCell ref="K5:K7"/>
    <mergeCell ref="M2:P2"/>
    <mergeCell ref="L3:L4"/>
    <mergeCell ref="M3:O3"/>
    <mergeCell ref="P3:P4"/>
    <mergeCell ref="A26:H26"/>
    <mergeCell ref="B4:C4"/>
    <mergeCell ref="C5:C7"/>
  </mergeCell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5"/>
  <sheetViews>
    <sheetView showGridLines="0" view="pageBreakPreview" zoomScaleNormal="85" zoomScaleSheetLayoutView="100" workbookViewId="0">
      <selection activeCell="B5" sqref="B5"/>
    </sheetView>
  </sheetViews>
  <sheetFormatPr defaultColWidth="9.140625" defaultRowHeight="15" x14ac:dyDescent="0.25"/>
  <cols>
    <col min="1" max="1" width="19.140625" style="11" customWidth="1"/>
    <col min="2" max="2" width="38.85546875" style="89" customWidth="1"/>
    <col min="3" max="3" width="21.7109375" style="79" customWidth="1"/>
    <col min="4" max="5" width="21.140625" style="79" customWidth="1"/>
    <col min="6" max="6" width="19.85546875" style="11" customWidth="1"/>
    <col min="7" max="7" width="23.5703125" style="11" customWidth="1"/>
    <col min="8" max="16384" width="9.140625" style="11"/>
  </cols>
  <sheetData>
    <row r="1" spans="1:7" ht="31.5" customHeight="1" x14ac:dyDescent="0.25">
      <c r="A1" s="194" t="s">
        <v>121</v>
      </c>
      <c r="B1" s="194"/>
      <c r="C1" s="194"/>
      <c r="D1" s="194"/>
      <c r="E1" s="194"/>
      <c r="F1" s="194"/>
      <c r="G1" s="194"/>
    </row>
    <row r="2" spans="1:7" ht="45.6" customHeight="1" x14ac:dyDescent="0.25">
      <c r="A2" s="191"/>
      <c r="B2" s="192"/>
      <c r="C2" s="192"/>
      <c r="D2" s="192"/>
      <c r="E2" s="192"/>
      <c r="F2" s="193"/>
      <c r="G2" s="78" t="s">
        <v>159</v>
      </c>
    </row>
    <row r="3" spans="1:7" ht="29.25" customHeight="1" x14ac:dyDescent="0.25">
      <c r="A3" s="195" t="s">
        <v>120</v>
      </c>
      <c r="B3" s="195" t="s">
        <v>74</v>
      </c>
      <c r="C3" s="196" t="s">
        <v>161</v>
      </c>
      <c r="D3" s="196" t="s">
        <v>163</v>
      </c>
      <c r="E3" s="196" t="s">
        <v>158</v>
      </c>
      <c r="F3" s="195" t="s">
        <v>149</v>
      </c>
      <c r="G3" s="195" t="s">
        <v>60</v>
      </c>
    </row>
    <row r="4" spans="1:7" ht="15" customHeight="1" x14ac:dyDescent="0.25">
      <c r="A4" s="195"/>
      <c r="B4" s="195"/>
      <c r="C4" s="196"/>
      <c r="D4" s="196"/>
      <c r="E4" s="196"/>
      <c r="F4" s="195"/>
      <c r="G4" s="195"/>
    </row>
    <row r="5" spans="1:7" s="27" customFormat="1" ht="16.5" customHeight="1" x14ac:dyDescent="0.25">
      <c r="A5" s="188" t="s">
        <v>147</v>
      </c>
      <c r="B5" s="87"/>
      <c r="C5" s="50"/>
      <c r="D5" s="93"/>
      <c r="E5" s="93"/>
      <c r="F5" s="93"/>
      <c r="G5" s="81">
        <f>ROUND(C5,2)</f>
        <v>0</v>
      </c>
    </row>
    <row r="6" spans="1:7" s="27" customFormat="1" ht="16.5" customHeight="1" x14ac:dyDescent="0.25">
      <c r="A6" s="189"/>
      <c r="B6" s="87"/>
      <c r="C6" s="50"/>
      <c r="D6" s="93"/>
      <c r="E6" s="93"/>
      <c r="F6" s="93"/>
      <c r="G6" s="81">
        <f t="shared" ref="G6:G11" si="0">ROUND(C6,2)</f>
        <v>0</v>
      </c>
    </row>
    <row r="7" spans="1:7" s="27" customFormat="1" ht="16.5" customHeight="1" x14ac:dyDescent="0.25">
      <c r="A7" s="189"/>
      <c r="B7" s="87"/>
      <c r="C7" s="50"/>
      <c r="D7" s="93"/>
      <c r="E7" s="93"/>
      <c r="F7" s="93"/>
      <c r="G7" s="81">
        <f t="shared" si="0"/>
        <v>0</v>
      </c>
    </row>
    <row r="8" spans="1:7" s="27" customFormat="1" ht="16.5" customHeight="1" x14ac:dyDescent="0.25">
      <c r="A8" s="189"/>
      <c r="B8" s="87"/>
      <c r="C8" s="50"/>
      <c r="D8" s="93"/>
      <c r="E8" s="93"/>
      <c r="F8" s="93"/>
      <c r="G8" s="81">
        <f t="shared" si="0"/>
        <v>0</v>
      </c>
    </row>
    <row r="9" spans="1:7" s="27" customFormat="1" ht="16.5" customHeight="1" x14ac:dyDescent="0.25">
      <c r="A9" s="189"/>
      <c r="B9" s="87"/>
      <c r="C9" s="50"/>
      <c r="D9" s="93"/>
      <c r="E9" s="93"/>
      <c r="F9" s="93"/>
      <c r="G9" s="81">
        <f t="shared" si="0"/>
        <v>0</v>
      </c>
    </row>
    <row r="10" spans="1:7" s="27" customFormat="1" ht="16.5" customHeight="1" x14ac:dyDescent="0.25">
      <c r="A10" s="189"/>
      <c r="B10" s="87"/>
      <c r="C10" s="50"/>
      <c r="D10" s="93"/>
      <c r="E10" s="93"/>
      <c r="F10" s="93"/>
      <c r="G10" s="81">
        <f t="shared" si="0"/>
        <v>0</v>
      </c>
    </row>
    <row r="11" spans="1:7" s="27" customFormat="1" ht="16.5" customHeight="1" x14ac:dyDescent="0.25">
      <c r="A11" s="190"/>
      <c r="B11" s="87"/>
      <c r="C11" s="50"/>
      <c r="D11" s="93"/>
      <c r="E11" s="93"/>
      <c r="F11" s="93"/>
      <c r="G11" s="81">
        <f t="shared" si="0"/>
        <v>0</v>
      </c>
    </row>
    <row r="12" spans="1:7" s="27" customFormat="1" ht="16.5" customHeight="1" x14ac:dyDescent="0.25">
      <c r="A12" s="106" t="s">
        <v>138</v>
      </c>
      <c r="B12" s="114"/>
      <c r="C12" s="115"/>
      <c r="D12" s="115"/>
      <c r="E12" s="93"/>
      <c r="F12" s="93"/>
      <c r="G12" s="64">
        <f>ROUND(SUM(G5:G11),2)</f>
        <v>0</v>
      </c>
    </row>
    <row r="13" spans="1:7" s="27" customFormat="1" ht="16.5" customHeight="1" x14ac:dyDescent="0.25">
      <c r="A13" s="188" t="s">
        <v>148</v>
      </c>
      <c r="B13" s="90" t="str">
        <f>IF('5.A.1 Mesečni popis osebja'!C3="","",'5.A.1 Mesečni popis osebja'!C3)</f>
        <v/>
      </c>
      <c r="C13" s="50"/>
      <c r="D13" s="93"/>
      <c r="E13" s="81">
        <f>IF(C13="",0,ROUND(C13/215/'5.A.1 Mesečni popis osebja'!P5*12,2))</f>
        <v>0</v>
      </c>
      <c r="F13" s="126">
        <f>IF('5.A.1 Mesečni popis osebja'!O5="",0,IF(MROUND('5.A.1 Mesečni popis osebja'!N5/'5.A.1 Mesečni popis osebja'!O5*5,0.5)&gt;215,215,MROUND('5.A.1 Mesečni popis osebja'!N5/'5.A.1 Mesečni popis osebja'!O5*5,0.5)))</f>
        <v>0</v>
      </c>
      <c r="G13" s="81">
        <f t="shared" ref="G13:G22" si="1">IF(ROUND(E13*F13,2)&gt;C13,ROUND(C13,2),ROUND(E13*F13,2))</f>
        <v>0</v>
      </c>
    </row>
    <row r="14" spans="1:7" s="27" customFormat="1" ht="16.5" customHeight="1" x14ac:dyDescent="0.25">
      <c r="A14" s="189"/>
      <c r="B14" s="90" t="str">
        <f>IF('5.A.1 Mesečni popis osebja'!C10="","",'5.A.1 Mesečni popis osebja'!C10)</f>
        <v/>
      </c>
      <c r="C14" s="50"/>
      <c r="D14" s="93"/>
      <c r="E14" s="81">
        <f>IF(C14="",0,ROUND(C14/215/'5.A.1 Mesečni popis osebja'!P12*12,2))</f>
        <v>0</v>
      </c>
      <c r="F14" s="126">
        <f>IF('5.A.1 Mesečni popis osebja'!O12="",0,IF(MROUND('5.A.1 Mesečni popis osebja'!N12/'5.A.1 Mesečni popis osebja'!O12*5,0.5)&gt;215,215,MROUND('5.A.1 Mesečni popis osebja'!N12/'5.A.1 Mesečni popis osebja'!O12*5,0.5)))</f>
        <v>0</v>
      </c>
      <c r="G14" s="81">
        <f t="shared" si="1"/>
        <v>0</v>
      </c>
    </row>
    <row r="15" spans="1:7" s="27" customFormat="1" ht="16.5" customHeight="1" x14ac:dyDescent="0.25">
      <c r="A15" s="189"/>
      <c r="B15" s="90" t="str">
        <f>IF('5.A.1 Mesečni popis osebja'!C17="","",'5.A.1 Mesečni popis osebja'!C17)</f>
        <v/>
      </c>
      <c r="C15" s="50"/>
      <c r="D15" s="93"/>
      <c r="E15" s="81">
        <f>IF(C15="",0,ROUND(C15/215/'5.A.1 Mesečni popis osebja'!P19*12,2))</f>
        <v>0</v>
      </c>
      <c r="F15" s="126">
        <f>IF('5.A.1 Mesečni popis osebja'!O19="",0,IF(MROUND('5.A.1 Mesečni popis osebja'!N19/'5.A.1 Mesečni popis osebja'!O19*5,0.5)&gt;215,215,MROUND('5.A.1 Mesečni popis osebja'!N19/'5.A.1 Mesečni popis osebja'!O19*5,0.5)))</f>
        <v>0</v>
      </c>
      <c r="G15" s="81">
        <f t="shared" si="1"/>
        <v>0</v>
      </c>
    </row>
    <row r="16" spans="1:7" s="27" customFormat="1" ht="16.5" customHeight="1" x14ac:dyDescent="0.25">
      <c r="A16" s="189"/>
      <c r="B16" s="90" t="str">
        <f>IF('5.A.1 Mesečni popis osebja'!C24="","",'5.A.1 Mesečni popis osebja'!C24)</f>
        <v/>
      </c>
      <c r="C16" s="50"/>
      <c r="D16" s="93"/>
      <c r="E16" s="81">
        <f>IF(C16="",0,ROUND(C16/215/'5.A.1 Mesečni popis osebja'!P26*12,2))</f>
        <v>0</v>
      </c>
      <c r="F16" s="126">
        <f>IF('5.A.1 Mesečni popis osebja'!O26="",0,IF(MROUND('5.A.1 Mesečni popis osebja'!N26/'5.A.1 Mesečni popis osebja'!O26*5,0.5)&gt;215,215,MROUND('5.A.1 Mesečni popis osebja'!N26/'5.A.1 Mesečni popis osebja'!O26*5,0.5)))</f>
        <v>0</v>
      </c>
      <c r="G16" s="81">
        <f t="shared" si="1"/>
        <v>0</v>
      </c>
    </row>
    <row r="17" spans="1:7" s="27" customFormat="1" ht="16.5" customHeight="1" x14ac:dyDescent="0.25">
      <c r="A17" s="189"/>
      <c r="B17" s="90" t="str">
        <f>IF('5.A.1 Mesečni popis osebja'!C31="","",'5.A.1 Mesečni popis osebja'!C31)</f>
        <v/>
      </c>
      <c r="C17" s="50"/>
      <c r="D17" s="93"/>
      <c r="E17" s="81">
        <f>IF(C17="",0,ROUND(C17/215/'5.A.1 Mesečni popis osebja'!P33*12,2))</f>
        <v>0</v>
      </c>
      <c r="F17" s="126">
        <f>IF('5.A.1 Mesečni popis osebja'!O33="",0,IF(MROUND('5.A.1 Mesečni popis osebja'!N33/'5.A.1 Mesečni popis osebja'!O33*5,0.5)&gt;215,215,MROUND('5.A.1 Mesečni popis osebja'!N33/'5.A.1 Mesečni popis osebja'!O33*5,0.5)))</f>
        <v>0</v>
      </c>
      <c r="G17" s="81">
        <f t="shared" si="1"/>
        <v>0</v>
      </c>
    </row>
    <row r="18" spans="1:7" s="27" customFormat="1" ht="16.5" customHeight="1" x14ac:dyDescent="0.25">
      <c r="A18" s="189"/>
      <c r="B18" s="90" t="str">
        <f>IF('5.A.1 Mesečni popis osebja'!C38="","",'5.A.1 Mesečni popis osebja'!C38)</f>
        <v/>
      </c>
      <c r="C18" s="50"/>
      <c r="D18" s="93"/>
      <c r="E18" s="81">
        <f>IF(C18="",0,ROUND(C18/215/'5.A.1 Mesečni popis osebja'!P40*12,2))</f>
        <v>0</v>
      </c>
      <c r="F18" s="126">
        <f>IF('5.A.1 Mesečni popis osebja'!O40="",0,IF(MROUND('5.A.1 Mesečni popis osebja'!N40/'5.A.1 Mesečni popis osebja'!O40*5,0.5)&gt;215,215,MROUND('5.A.1 Mesečni popis osebja'!N40/'5.A.1 Mesečni popis osebja'!O40*5,0.5)))</f>
        <v>0</v>
      </c>
      <c r="G18" s="81">
        <f t="shared" si="1"/>
        <v>0</v>
      </c>
    </row>
    <row r="19" spans="1:7" s="27" customFormat="1" ht="16.5" customHeight="1" x14ac:dyDescent="0.25">
      <c r="A19" s="189"/>
      <c r="B19" s="90" t="str">
        <f>IF('5.A.1 Mesečni popis osebja'!C45="","",'5.A.1 Mesečni popis osebja'!C45)</f>
        <v/>
      </c>
      <c r="C19" s="50"/>
      <c r="D19" s="93"/>
      <c r="E19" s="81">
        <f>IF(C19="",0,ROUND(C19/215/'5.A.1 Mesečni popis osebja'!P47*12,2))</f>
        <v>0</v>
      </c>
      <c r="F19" s="126">
        <f>IF('5.A.1 Mesečni popis osebja'!O47="",0,IF(MROUND('5.A.1 Mesečni popis osebja'!N47/'5.A.1 Mesečni popis osebja'!O47*5,0.5)&gt;215,215,MROUND('5.A.1 Mesečni popis osebja'!N47/'5.A.1 Mesečni popis osebja'!O47*5,0.5)))</f>
        <v>0</v>
      </c>
      <c r="G19" s="81">
        <f t="shared" si="1"/>
        <v>0</v>
      </c>
    </row>
    <row r="20" spans="1:7" s="27" customFormat="1" ht="16.5" customHeight="1" x14ac:dyDescent="0.25">
      <c r="A20" s="189"/>
      <c r="B20" s="90" t="str">
        <f>IF('5.A.1 Mesečni popis osebja'!C52="","",'5.A.1 Mesečni popis osebja'!C52)</f>
        <v/>
      </c>
      <c r="C20" s="50"/>
      <c r="D20" s="93"/>
      <c r="E20" s="81">
        <f>IF(C20="",0,ROUND(C20/215/'5.A.1 Mesečni popis osebja'!P54*12,2))</f>
        <v>0</v>
      </c>
      <c r="F20" s="126">
        <f>IF('5.A.1 Mesečni popis osebja'!O54="",0,IF(MROUND('5.A.1 Mesečni popis osebja'!N54/'5.A.1 Mesečni popis osebja'!O54*5,0.5)&gt;215,215,MROUND('5.A.1 Mesečni popis osebja'!N54/'5.A.1 Mesečni popis osebja'!O54*5,0.5)))</f>
        <v>0</v>
      </c>
      <c r="G20" s="81">
        <f t="shared" si="1"/>
        <v>0</v>
      </c>
    </row>
    <row r="21" spans="1:7" s="27" customFormat="1" ht="16.5" customHeight="1" x14ac:dyDescent="0.25">
      <c r="A21" s="189"/>
      <c r="B21" s="90" t="str">
        <f>IF('5.A.1 Mesečni popis osebja'!C59="","",'5.A.1 Mesečni popis osebja'!C59)</f>
        <v/>
      </c>
      <c r="C21" s="50"/>
      <c r="D21" s="93"/>
      <c r="E21" s="81">
        <f>IF(C21="",0,ROUND(C21/215/'5.A.1 Mesečni popis osebja'!P61*12,2))</f>
        <v>0</v>
      </c>
      <c r="F21" s="126">
        <f>IF('5.A.1 Mesečni popis osebja'!O61="",0,IF(MROUND('5.A.1 Mesečni popis osebja'!N61/'5.A.1 Mesečni popis osebja'!O61*5,0.5)&gt;215,215,MROUND('5.A.1 Mesečni popis osebja'!N61/'5.A.1 Mesečni popis osebja'!O61*5,0.5)))</f>
        <v>0</v>
      </c>
      <c r="G21" s="81">
        <f t="shared" si="1"/>
        <v>0</v>
      </c>
    </row>
    <row r="22" spans="1:7" s="27" customFormat="1" ht="16.5" customHeight="1" x14ac:dyDescent="0.25">
      <c r="A22" s="190"/>
      <c r="B22" s="90" t="str">
        <f>IF('5.A.1 Mesečni popis osebja'!C66="","",'5.A.1 Mesečni popis osebja'!C66)</f>
        <v/>
      </c>
      <c r="C22" s="50"/>
      <c r="D22" s="93"/>
      <c r="E22" s="81">
        <f>IF(C22="",0,ROUND(C22/215/'5.A.1 Mesečni popis osebja'!P68*12,2))</f>
        <v>0</v>
      </c>
      <c r="F22" s="126">
        <f>IF('5.A.1 Mesečni popis osebja'!O68="",0,IF(MROUND('5.A.1 Mesečni popis osebja'!N68/'5.A.1 Mesečni popis osebja'!O68*5,0.5)&gt;215,215,MROUND('5.A.1 Mesečni popis osebja'!N68/'5.A.1 Mesečni popis osebja'!O68*5,0.5)))</f>
        <v>0</v>
      </c>
      <c r="G22" s="81">
        <f t="shared" si="1"/>
        <v>0</v>
      </c>
    </row>
    <row r="23" spans="1:7" s="27" customFormat="1" ht="16.5" customHeight="1" x14ac:dyDescent="0.25">
      <c r="A23" s="106" t="s">
        <v>139</v>
      </c>
      <c r="B23" s="114"/>
      <c r="C23" s="115"/>
      <c r="D23" s="115"/>
      <c r="E23" s="115"/>
      <c r="F23" s="116"/>
      <c r="G23" s="64">
        <f>ROUND(SUM(G16:G22),2)</f>
        <v>0</v>
      </c>
    </row>
    <row r="24" spans="1:7" s="27" customFormat="1" ht="16.5" customHeight="1" x14ac:dyDescent="0.25">
      <c r="A24" s="188" t="s">
        <v>150</v>
      </c>
      <c r="B24" s="87"/>
      <c r="C24" s="93"/>
      <c r="D24" s="50"/>
      <c r="E24" s="115"/>
      <c r="F24" s="116"/>
      <c r="G24" s="81">
        <f t="shared" ref="G24:G29" si="2">ROUND(D24,2)</f>
        <v>0</v>
      </c>
    </row>
    <row r="25" spans="1:7" s="27" customFormat="1" ht="16.5" customHeight="1" x14ac:dyDescent="0.25">
      <c r="A25" s="189"/>
      <c r="B25" s="87"/>
      <c r="C25" s="93"/>
      <c r="D25" s="50"/>
      <c r="E25" s="115"/>
      <c r="F25" s="116"/>
      <c r="G25" s="81">
        <f t="shared" si="2"/>
        <v>0</v>
      </c>
    </row>
    <row r="26" spans="1:7" s="27" customFormat="1" ht="16.5" customHeight="1" x14ac:dyDescent="0.25">
      <c r="A26" s="189"/>
      <c r="B26" s="87"/>
      <c r="C26" s="93"/>
      <c r="D26" s="50"/>
      <c r="E26" s="115"/>
      <c r="F26" s="116"/>
      <c r="G26" s="81">
        <f t="shared" si="2"/>
        <v>0</v>
      </c>
    </row>
    <row r="27" spans="1:7" s="27" customFormat="1" ht="16.5" customHeight="1" x14ac:dyDescent="0.25">
      <c r="A27" s="189"/>
      <c r="B27" s="87"/>
      <c r="C27" s="93"/>
      <c r="D27" s="50"/>
      <c r="E27" s="115"/>
      <c r="F27" s="116"/>
      <c r="G27" s="81">
        <f t="shared" si="2"/>
        <v>0</v>
      </c>
    </row>
    <row r="28" spans="1:7" s="27" customFormat="1" ht="16.5" customHeight="1" x14ac:dyDescent="0.25">
      <c r="A28" s="189"/>
      <c r="B28" s="87"/>
      <c r="C28" s="93"/>
      <c r="D28" s="50"/>
      <c r="E28" s="115"/>
      <c r="F28" s="116"/>
      <c r="G28" s="81">
        <f t="shared" si="2"/>
        <v>0</v>
      </c>
    </row>
    <row r="29" spans="1:7" s="27" customFormat="1" ht="16.5" customHeight="1" x14ac:dyDescent="0.25">
      <c r="A29" s="189"/>
      <c r="B29" s="87"/>
      <c r="C29" s="93"/>
      <c r="D29" s="50"/>
      <c r="E29" s="115"/>
      <c r="F29" s="116"/>
      <c r="G29" s="81">
        <f t="shared" si="2"/>
        <v>0</v>
      </c>
    </row>
    <row r="30" spans="1:7" s="27" customFormat="1" ht="16.5" customHeight="1" x14ac:dyDescent="0.25">
      <c r="A30" s="190"/>
      <c r="B30" s="87"/>
      <c r="C30" s="93"/>
      <c r="D30" s="50"/>
      <c r="E30" s="115"/>
      <c r="F30" s="116"/>
      <c r="G30" s="81">
        <f t="shared" ref="G30:G38" si="3">ROUND(D30,2)</f>
        <v>0</v>
      </c>
    </row>
    <row r="31" spans="1:7" s="27" customFormat="1" ht="16.5" customHeight="1" x14ac:dyDescent="0.25">
      <c r="A31" s="106" t="s">
        <v>137</v>
      </c>
      <c r="B31" s="114"/>
      <c r="C31" s="115"/>
      <c r="D31" s="115"/>
      <c r="E31" s="115"/>
      <c r="F31" s="116"/>
      <c r="G31" s="64">
        <f>ROUND(SUM(G24:G30),2)</f>
        <v>0</v>
      </c>
    </row>
    <row r="32" spans="1:7" s="27" customFormat="1" ht="16.5" customHeight="1" x14ac:dyDescent="0.25">
      <c r="A32" s="188" t="s">
        <v>32</v>
      </c>
      <c r="B32" s="87"/>
      <c r="C32" s="93"/>
      <c r="D32" s="50"/>
      <c r="E32" s="115"/>
      <c r="F32" s="116"/>
      <c r="G32" s="81">
        <f t="shared" si="3"/>
        <v>0</v>
      </c>
    </row>
    <row r="33" spans="1:9" s="27" customFormat="1" ht="16.5" customHeight="1" x14ac:dyDescent="0.25">
      <c r="A33" s="189"/>
      <c r="B33" s="87"/>
      <c r="C33" s="93"/>
      <c r="D33" s="50"/>
      <c r="E33" s="115"/>
      <c r="F33" s="116"/>
      <c r="G33" s="81">
        <f t="shared" si="3"/>
        <v>0</v>
      </c>
    </row>
    <row r="34" spans="1:9" s="27" customFormat="1" ht="16.5" customHeight="1" x14ac:dyDescent="0.25">
      <c r="A34" s="189"/>
      <c r="B34" s="87"/>
      <c r="C34" s="93"/>
      <c r="D34" s="50"/>
      <c r="E34" s="115"/>
      <c r="F34" s="116"/>
      <c r="G34" s="81">
        <f t="shared" si="3"/>
        <v>0</v>
      </c>
    </row>
    <row r="35" spans="1:9" s="27" customFormat="1" ht="16.5" customHeight="1" x14ac:dyDescent="0.25">
      <c r="A35" s="189"/>
      <c r="B35" s="87"/>
      <c r="C35" s="93"/>
      <c r="D35" s="50"/>
      <c r="E35" s="115"/>
      <c r="F35" s="116"/>
      <c r="G35" s="81">
        <f t="shared" si="3"/>
        <v>0</v>
      </c>
    </row>
    <row r="36" spans="1:9" s="27" customFormat="1" ht="16.5" customHeight="1" x14ac:dyDescent="0.25">
      <c r="A36" s="189"/>
      <c r="B36" s="87"/>
      <c r="C36" s="93"/>
      <c r="D36" s="50"/>
      <c r="E36" s="115"/>
      <c r="F36" s="116"/>
      <c r="G36" s="81">
        <f t="shared" si="3"/>
        <v>0</v>
      </c>
    </row>
    <row r="37" spans="1:9" s="27" customFormat="1" ht="16.5" customHeight="1" x14ac:dyDescent="0.25">
      <c r="A37" s="189"/>
      <c r="B37" s="87"/>
      <c r="C37" s="93"/>
      <c r="D37" s="50"/>
      <c r="E37" s="115"/>
      <c r="F37" s="116"/>
      <c r="G37" s="81">
        <f t="shared" si="3"/>
        <v>0</v>
      </c>
    </row>
    <row r="38" spans="1:9" s="27" customFormat="1" ht="16.5" customHeight="1" x14ac:dyDescent="0.25">
      <c r="A38" s="190"/>
      <c r="B38" s="87"/>
      <c r="C38" s="93"/>
      <c r="D38" s="50"/>
      <c r="E38" s="115"/>
      <c r="F38" s="116"/>
      <c r="G38" s="81">
        <f t="shared" si="3"/>
        <v>0</v>
      </c>
    </row>
    <row r="39" spans="1:9" s="27" customFormat="1" ht="16.5" customHeight="1" x14ac:dyDescent="0.25">
      <c r="A39" s="106" t="s">
        <v>136</v>
      </c>
      <c r="B39" s="114"/>
      <c r="C39" s="115"/>
      <c r="D39" s="115"/>
      <c r="E39" s="115"/>
      <c r="F39" s="116"/>
      <c r="G39" s="64">
        <f>ROUND(SUM(G32:G38),2)</f>
        <v>0</v>
      </c>
    </row>
    <row r="40" spans="1:9" s="27" customFormat="1" ht="16.5" customHeight="1" x14ac:dyDescent="0.25">
      <c r="A40" s="105"/>
      <c r="B40" s="114"/>
      <c r="C40" s="115"/>
      <c r="D40" s="115"/>
      <c r="E40" s="115"/>
      <c r="F40" s="116"/>
      <c r="G40" s="117"/>
    </row>
    <row r="41" spans="1:9" s="86" customFormat="1" ht="16.5" customHeight="1" x14ac:dyDescent="0.25">
      <c r="A41" s="106" t="s">
        <v>135</v>
      </c>
      <c r="B41" s="114"/>
      <c r="C41" s="115"/>
      <c r="D41" s="115"/>
      <c r="E41" s="115"/>
      <c r="F41" s="116"/>
      <c r="G41" s="64">
        <f>ROUND(SUM(G12,G23,G31,G39),2)</f>
        <v>0</v>
      </c>
    </row>
    <row r="42" spans="1:9" s="27" customFormat="1" ht="21.95" customHeight="1" x14ac:dyDescent="0.25">
      <c r="B42" s="88"/>
      <c r="C42" s="83"/>
      <c r="D42" s="83"/>
      <c r="E42" s="83"/>
    </row>
    <row r="43" spans="1:9" s="27" customFormat="1" ht="56.1" customHeight="1" x14ac:dyDescent="0.25">
      <c r="A43" s="185" t="s">
        <v>126</v>
      </c>
      <c r="B43" s="186"/>
      <c r="C43" s="186"/>
      <c r="D43" s="186"/>
      <c r="E43" s="186"/>
      <c r="F43" s="186"/>
      <c r="G43" s="187"/>
      <c r="H43" s="124"/>
      <c r="I43" s="124"/>
    </row>
    <row r="44" spans="1:9" s="27" customFormat="1" ht="58.5" customHeight="1" x14ac:dyDescent="0.25">
      <c r="A44" s="183" t="s">
        <v>122</v>
      </c>
      <c r="B44" s="184"/>
      <c r="C44" s="80" t="s">
        <v>147</v>
      </c>
      <c r="D44" s="80" t="s">
        <v>148</v>
      </c>
      <c r="E44" s="80" t="s">
        <v>31</v>
      </c>
      <c r="F44" s="80" t="s">
        <v>32</v>
      </c>
      <c r="G44" s="80" t="s">
        <v>123</v>
      </c>
    </row>
    <row r="45" spans="1:9" s="27" customFormat="1" ht="18" customHeight="1" x14ac:dyDescent="0.25">
      <c r="A45" s="183" t="s">
        <v>15</v>
      </c>
      <c r="B45" s="184"/>
      <c r="C45" s="50"/>
      <c r="D45" s="50"/>
      <c r="E45" s="50"/>
      <c r="F45" s="50"/>
      <c r="G45" s="81">
        <f t="shared" ref="G45:G55" si="4">ROUND(SUM(C45:F45),2)</f>
        <v>0</v>
      </c>
    </row>
    <row r="46" spans="1:9" s="27" customFormat="1" ht="18" customHeight="1" x14ac:dyDescent="0.25">
      <c r="A46" s="183" t="s">
        <v>6</v>
      </c>
      <c r="B46" s="184"/>
      <c r="C46" s="50"/>
      <c r="D46" s="50"/>
      <c r="E46" s="50"/>
      <c r="F46" s="50"/>
      <c r="G46" s="81">
        <f t="shared" si="4"/>
        <v>0</v>
      </c>
    </row>
    <row r="47" spans="1:9" s="27" customFormat="1" ht="18" customHeight="1" x14ac:dyDescent="0.25">
      <c r="A47" s="183" t="s">
        <v>7</v>
      </c>
      <c r="B47" s="184"/>
      <c r="C47" s="50"/>
      <c r="D47" s="50"/>
      <c r="E47" s="50"/>
      <c r="F47" s="50"/>
      <c r="G47" s="81">
        <f t="shared" si="4"/>
        <v>0</v>
      </c>
    </row>
    <row r="48" spans="1:9" s="27" customFormat="1" ht="18" customHeight="1" x14ac:dyDescent="0.25">
      <c r="A48" s="183" t="s">
        <v>8</v>
      </c>
      <c r="B48" s="184"/>
      <c r="C48" s="50"/>
      <c r="D48" s="50"/>
      <c r="E48" s="50"/>
      <c r="F48" s="50"/>
      <c r="G48" s="81">
        <f t="shared" si="4"/>
        <v>0</v>
      </c>
    </row>
    <row r="49" spans="1:7" s="27" customFormat="1" ht="18" customHeight="1" x14ac:dyDescent="0.25">
      <c r="A49" s="183" t="s">
        <v>9</v>
      </c>
      <c r="B49" s="184"/>
      <c r="C49" s="50"/>
      <c r="D49" s="50"/>
      <c r="E49" s="50"/>
      <c r="F49" s="50"/>
      <c r="G49" s="81">
        <f t="shared" si="4"/>
        <v>0</v>
      </c>
    </row>
    <row r="50" spans="1:7" s="27" customFormat="1" ht="18" customHeight="1" x14ac:dyDescent="0.25">
      <c r="A50" s="183" t="s">
        <v>10</v>
      </c>
      <c r="B50" s="184"/>
      <c r="C50" s="50"/>
      <c r="D50" s="50"/>
      <c r="E50" s="50"/>
      <c r="F50" s="50"/>
      <c r="G50" s="81">
        <f t="shared" si="4"/>
        <v>0</v>
      </c>
    </row>
    <row r="51" spans="1:7" s="27" customFormat="1" ht="18" customHeight="1" x14ac:dyDescent="0.25">
      <c r="A51" s="183" t="s">
        <v>11</v>
      </c>
      <c r="B51" s="184"/>
      <c r="C51" s="50"/>
      <c r="D51" s="50"/>
      <c r="E51" s="50"/>
      <c r="F51" s="50"/>
      <c r="G51" s="81">
        <f t="shared" si="4"/>
        <v>0</v>
      </c>
    </row>
    <row r="52" spans="1:7" s="27" customFormat="1" ht="18" customHeight="1" x14ac:dyDescent="0.25">
      <c r="A52" s="183" t="s">
        <v>12</v>
      </c>
      <c r="B52" s="184"/>
      <c r="C52" s="50"/>
      <c r="D52" s="50"/>
      <c r="E52" s="50"/>
      <c r="F52" s="50"/>
      <c r="G52" s="81">
        <f t="shared" si="4"/>
        <v>0</v>
      </c>
    </row>
    <row r="53" spans="1:7" s="27" customFormat="1" ht="18" customHeight="1" x14ac:dyDescent="0.25">
      <c r="A53" s="183" t="s">
        <v>13</v>
      </c>
      <c r="B53" s="184"/>
      <c r="C53" s="50"/>
      <c r="D53" s="50"/>
      <c r="E53" s="50"/>
      <c r="F53" s="50"/>
      <c r="G53" s="81">
        <f t="shared" si="4"/>
        <v>0</v>
      </c>
    </row>
    <row r="54" spans="1:7" s="27" customFormat="1" ht="18" customHeight="1" x14ac:dyDescent="0.25">
      <c r="A54" s="183" t="s">
        <v>14</v>
      </c>
      <c r="B54" s="184"/>
      <c r="C54" s="50"/>
      <c r="D54" s="50"/>
      <c r="E54" s="50"/>
      <c r="F54" s="50"/>
      <c r="G54" s="81">
        <f t="shared" si="4"/>
        <v>0</v>
      </c>
    </row>
    <row r="55" spans="1:7" s="27" customFormat="1" ht="18" customHeight="1" x14ac:dyDescent="0.25">
      <c r="A55" s="183" t="s">
        <v>22</v>
      </c>
      <c r="B55" s="184"/>
      <c r="C55" s="50"/>
      <c r="D55" s="50"/>
      <c r="E55" s="50"/>
      <c r="F55" s="50"/>
      <c r="G55" s="81">
        <f t="shared" si="4"/>
        <v>0</v>
      </c>
    </row>
    <row r="56" spans="1:7" s="86" customFormat="1" ht="16.5" customHeight="1" x14ac:dyDescent="0.25">
      <c r="A56" s="197" t="s">
        <v>5</v>
      </c>
      <c r="B56" s="198"/>
      <c r="C56" s="64">
        <f>ROUND(SUM(C45:C55),2)</f>
        <v>0</v>
      </c>
      <c r="D56" s="64">
        <f>ROUND(SUM(D45:D55),2)</f>
        <v>0</v>
      </c>
      <c r="E56" s="64">
        <f>ROUND(SUM(E45:E55),2)</f>
        <v>0</v>
      </c>
      <c r="F56" s="64">
        <f>ROUND(SUM(F45:F55),2)</f>
        <v>0</v>
      </c>
      <c r="G56" s="64">
        <f>ROUND(SUM(G45:G55),2)</f>
        <v>0</v>
      </c>
    </row>
    <row r="57" spans="1:7" s="27" customFormat="1" ht="14.25" customHeight="1" x14ac:dyDescent="0.25">
      <c r="B57" s="88"/>
      <c r="C57" s="83"/>
      <c r="D57" s="83"/>
      <c r="E57" s="83"/>
    </row>
    <row r="58" spans="1:7" s="27" customFormat="1" x14ac:dyDescent="0.25">
      <c r="A58" s="123" t="s">
        <v>23</v>
      </c>
      <c r="B58" s="181" t="s">
        <v>170</v>
      </c>
      <c r="C58" s="181"/>
      <c r="D58" s="181"/>
      <c r="E58" s="134"/>
      <c r="F58" s="135"/>
    </row>
    <row r="59" spans="1:7" s="27" customFormat="1" x14ac:dyDescent="0.25">
      <c r="B59" s="181" t="s">
        <v>162</v>
      </c>
      <c r="C59" s="181"/>
      <c r="D59" s="181"/>
      <c r="E59" s="83"/>
    </row>
    <row r="60" spans="1:7" s="27" customFormat="1" x14ac:dyDescent="0.25">
      <c r="B60" s="182" t="s">
        <v>172</v>
      </c>
      <c r="C60" s="182"/>
      <c r="D60" s="182"/>
      <c r="E60" s="92"/>
      <c r="F60" s="92"/>
      <c r="G60" s="92"/>
    </row>
    <row r="61" spans="1:7" s="27" customFormat="1" x14ac:dyDescent="0.25">
      <c r="B61" s="181" t="s">
        <v>153</v>
      </c>
      <c r="C61" s="181"/>
      <c r="D61" s="181"/>
      <c r="E61" s="181"/>
      <c r="F61" s="181"/>
      <c r="G61" s="181"/>
    </row>
    <row r="62" spans="1:7" s="27" customFormat="1" ht="31.5" customHeight="1" x14ac:dyDescent="0.25">
      <c r="B62" s="182" t="s">
        <v>173</v>
      </c>
      <c r="C62" s="182"/>
      <c r="D62" s="182"/>
      <c r="E62" s="182"/>
      <c r="F62" s="182"/>
      <c r="G62" s="182"/>
    </row>
    <row r="63" spans="1:7" s="27" customFormat="1" ht="15" customHeight="1" x14ac:dyDescent="0.25">
      <c r="B63" s="182" t="s">
        <v>151</v>
      </c>
      <c r="C63" s="182"/>
      <c r="D63" s="182"/>
      <c r="E63" s="83"/>
    </row>
    <row r="64" spans="1:7" x14ac:dyDescent="0.25">
      <c r="B64" s="182" t="s">
        <v>152</v>
      </c>
      <c r="C64" s="182"/>
      <c r="D64" s="182"/>
    </row>
    <row r="65" spans="2:5" x14ac:dyDescent="0.25">
      <c r="B65" s="181" t="s">
        <v>160</v>
      </c>
      <c r="C65" s="181"/>
      <c r="D65" s="181"/>
      <c r="E65" s="181"/>
    </row>
  </sheetData>
  <mergeCells count="35">
    <mergeCell ref="A52:B52"/>
    <mergeCell ref="A53:B53"/>
    <mergeCell ref="A54:B54"/>
    <mergeCell ref="A55:B55"/>
    <mergeCell ref="A56:B56"/>
    <mergeCell ref="A49:B49"/>
    <mergeCell ref="A50:B50"/>
    <mergeCell ref="A51:B51"/>
    <mergeCell ref="A2:F2"/>
    <mergeCell ref="A1:G1"/>
    <mergeCell ref="A3:A4"/>
    <mergeCell ref="C3:C4"/>
    <mergeCell ref="E3:E4"/>
    <mergeCell ref="F3:F4"/>
    <mergeCell ref="G3:G4"/>
    <mergeCell ref="B3:B4"/>
    <mergeCell ref="D3:D4"/>
    <mergeCell ref="A44:B44"/>
    <mergeCell ref="A45:B45"/>
    <mergeCell ref="A46:B46"/>
    <mergeCell ref="A47:B47"/>
    <mergeCell ref="A48:B48"/>
    <mergeCell ref="A43:G43"/>
    <mergeCell ref="A5:A11"/>
    <mergeCell ref="A32:A38"/>
    <mergeCell ref="A24:A30"/>
    <mergeCell ref="A13:A22"/>
    <mergeCell ref="B58:D58"/>
    <mergeCell ref="B63:D63"/>
    <mergeCell ref="B64:D64"/>
    <mergeCell ref="B65:E65"/>
    <mergeCell ref="B61:G61"/>
    <mergeCell ref="B62:G62"/>
    <mergeCell ref="B60:D60"/>
    <mergeCell ref="B59:D59"/>
  </mergeCells>
  <conditionalFormatting sqref="G13:G22">
    <cfRule type="expression" dxfId="19" priority="30">
      <formula>G13-C13&lt;&gt;0</formula>
    </cfRule>
  </conditionalFormatting>
  <conditionalFormatting sqref="F13:F22">
    <cfRule type="expression" dxfId="18" priority="26">
      <formula>F13&gt;215</formula>
    </cfRule>
  </conditionalFormatting>
  <conditionalFormatting sqref="G32:G38">
    <cfRule type="expression" dxfId="17" priority="11">
      <formula>G32-D32&gt;0</formula>
    </cfRule>
  </conditionalFormatting>
  <conditionalFormatting sqref="G24:G30">
    <cfRule type="expression" dxfId="16" priority="9">
      <formula>G24-D24&gt;0</formula>
    </cfRule>
  </conditionalFormatting>
  <conditionalFormatting sqref="G5:G11">
    <cfRule type="expression" dxfId="15" priority="7">
      <formula>G5-C5&lt;&gt;0</formula>
    </cfRule>
  </conditionalFormatting>
  <conditionalFormatting sqref="C56">
    <cfRule type="expression" dxfId="14" priority="5">
      <formula>ROUND(C56-G12,2)&lt;&gt;0</formula>
    </cfRule>
  </conditionalFormatting>
  <conditionalFormatting sqref="D56">
    <cfRule type="expression" dxfId="13" priority="4">
      <formula>ROUND(D56-G23,2)&lt;&gt;0</formula>
    </cfRule>
  </conditionalFormatting>
  <conditionalFormatting sqref="E56">
    <cfRule type="expression" dxfId="12" priority="3">
      <formula>ROUND(E56-G31,2)&lt;&gt;0</formula>
    </cfRule>
  </conditionalFormatting>
  <conditionalFormatting sqref="F56">
    <cfRule type="expression" dxfId="11" priority="2">
      <formula>ROUND(F56-G39,2)&lt;&gt;0</formula>
    </cfRule>
  </conditionalFormatting>
  <conditionalFormatting sqref="G56">
    <cfRule type="expression" dxfId="10" priority="1">
      <formula>ROUND(G56-G41,2)&lt;&gt;0</formula>
    </cfRule>
  </conditionalFormatting>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rowBreaks count="1" manualBreakCount="1">
    <brk id="42" max="16383"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3"/>
  <sheetViews>
    <sheetView showGridLines="0" view="pageBreakPreview" zoomScaleNormal="85" zoomScaleSheetLayoutView="100" workbookViewId="0">
      <selection activeCell="C3" sqref="C3:G3"/>
    </sheetView>
  </sheetViews>
  <sheetFormatPr defaultColWidth="9.140625" defaultRowHeight="15" x14ac:dyDescent="0.25"/>
  <cols>
    <col min="1" max="1" width="23.140625" style="12" customWidth="1"/>
    <col min="2" max="2" width="9.7109375" style="12" customWidth="1"/>
    <col min="3" max="3" width="9.28515625" style="12" customWidth="1"/>
    <col min="4" max="4" width="8.85546875" style="12" customWidth="1"/>
    <col min="5" max="5" width="9.28515625" style="12" customWidth="1"/>
    <col min="6" max="6" width="8.5703125" style="12" customWidth="1"/>
    <col min="7" max="7" width="10.42578125" style="12" customWidth="1"/>
    <col min="8" max="8" width="11.140625" style="12" customWidth="1"/>
    <col min="9" max="10" width="11" style="12" customWidth="1"/>
    <col min="11" max="13" width="9.85546875" style="12" customWidth="1"/>
    <col min="14" max="14" width="13.7109375" style="12" customWidth="1"/>
    <col min="15" max="15" width="18.85546875" style="12" customWidth="1"/>
    <col min="16" max="16" width="16.7109375" style="12" customWidth="1"/>
    <col min="17" max="16384" width="9.140625" style="12"/>
  </cols>
  <sheetData>
    <row r="1" spans="1:16" ht="31.5" customHeight="1" x14ac:dyDescent="0.25">
      <c r="B1" s="202" t="s">
        <v>129</v>
      </c>
      <c r="C1" s="202"/>
      <c r="D1" s="202"/>
      <c r="E1" s="202"/>
      <c r="F1" s="202"/>
      <c r="G1" s="202"/>
      <c r="H1" s="202"/>
      <c r="I1" s="202"/>
      <c r="J1" s="202"/>
      <c r="K1" s="202"/>
      <c r="L1" s="202"/>
      <c r="M1" s="202"/>
    </row>
    <row r="2" spans="1:16" ht="49.5" customHeight="1" x14ac:dyDescent="0.25">
      <c r="B2" s="201" t="s">
        <v>146</v>
      </c>
      <c r="C2" s="201"/>
      <c r="D2" s="201"/>
      <c r="E2" s="201"/>
      <c r="F2" s="201"/>
      <c r="G2" s="201"/>
      <c r="H2" s="201"/>
      <c r="I2" s="201"/>
      <c r="J2" s="201"/>
      <c r="K2" s="201"/>
      <c r="L2" s="201"/>
      <c r="M2" s="201"/>
      <c r="N2" s="71"/>
      <c r="O2" s="71"/>
      <c r="P2" s="71"/>
    </row>
    <row r="3" spans="1:16" ht="18" customHeight="1" x14ac:dyDescent="0.25">
      <c r="A3" s="200" t="s">
        <v>145</v>
      </c>
      <c r="B3" s="200"/>
      <c r="C3" s="199"/>
      <c r="D3" s="199"/>
      <c r="E3" s="199"/>
      <c r="F3" s="199"/>
      <c r="G3" s="199"/>
      <c r="H3" s="76"/>
      <c r="I3" s="76"/>
      <c r="J3" s="76"/>
      <c r="K3" s="76"/>
      <c r="L3" s="76"/>
      <c r="M3" s="76"/>
      <c r="P3" s="13"/>
    </row>
    <row r="4" spans="1:16" ht="45.75" customHeight="1" x14ac:dyDescent="0.25">
      <c r="A4" s="14"/>
      <c r="B4" s="125">
        <f>IF('1. Naslovna stran'!$D$18="",EOMONTH("1.1.2023",1),'1. Naslovna stran'!$D$18)</f>
        <v>44985</v>
      </c>
      <c r="C4" s="125">
        <f>EOMONTH(B4,1)</f>
        <v>45016</v>
      </c>
      <c r="D4" s="125">
        <f t="shared" ref="D4:M4" si="0">EOMONTH(C4,1)</f>
        <v>45046</v>
      </c>
      <c r="E4" s="125">
        <f t="shared" si="0"/>
        <v>45077</v>
      </c>
      <c r="F4" s="125">
        <f t="shared" si="0"/>
        <v>45107</v>
      </c>
      <c r="G4" s="125">
        <f t="shared" si="0"/>
        <v>45138</v>
      </c>
      <c r="H4" s="125">
        <f t="shared" si="0"/>
        <v>45169</v>
      </c>
      <c r="I4" s="125">
        <f t="shared" si="0"/>
        <v>45199</v>
      </c>
      <c r="J4" s="125">
        <f t="shared" si="0"/>
        <v>45230</v>
      </c>
      <c r="K4" s="125">
        <f t="shared" si="0"/>
        <v>45260</v>
      </c>
      <c r="L4" s="125">
        <f t="shared" si="0"/>
        <v>45291</v>
      </c>
      <c r="M4" s="125">
        <f t="shared" si="0"/>
        <v>45322</v>
      </c>
      <c r="N4" s="72" t="s">
        <v>115</v>
      </c>
      <c r="O4" s="72" t="s">
        <v>157</v>
      </c>
      <c r="P4" s="72" t="s">
        <v>118</v>
      </c>
    </row>
    <row r="5" spans="1:16" ht="30" customHeight="1" x14ac:dyDescent="0.25">
      <c r="A5" s="73" t="s">
        <v>154</v>
      </c>
      <c r="B5" s="75"/>
      <c r="C5" s="75"/>
      <c r="D5" s="75"/>
      <c r="E5" s="75"/>
      <c r="F5" s="75"/>
      <c r="G5" s="75"/>
      <c r="H5" s="75"/>
      <c r="I5" s="75"/>
      <c r="J5" s="75"/>
      <c r="K5" s="75"/>
      <c r="L5" s="75"/>
      <c r="M5" s="75"/>
      <c r="N5" s="127">
        <f>ROUND(SUM(B5:M5),1)</f>
        <v>0</v>
      </c>
      <c r="O5" s="75">
        <v>40</v>
      </c>
      <c r="P5" s="75">
        <v>12</v>
      </c>
    </row>
    <row r="6" spans="1:16" ht="28.5" customHeight="1" x14ac:dyDescent="0.25">
      <c r="A6" s="73" t="s">
        <v>116</v>
      </c>
      <c r="B6" s="129"/>
      <c r="C6" s="129"/>
      <c r="D6" s="129"/>
      <c r="E6" s="129"/>
      <c r="F6" s="129"/>
      <c r="G6" s="129"/>
      <c r="H6" s="129"/>
      <c r="I6" s="129"/>
      <c r="J6" s="129"/>
      <c r="K6" s="129"/>
      <c r="L6" s="129"/>
      <c r="M6" s="129"/>
      <c r="N6" s="113"/>
      <c r="O6" s="113"/>
      <c r="P6" s="113"/>
    </row>
    <row r="7" spans="1:16" ht="24" customHeight="1" x14ac:dyDescent="0.25">
      <c r="A7" s="73" t="s">
        <v>96</v>
      </c>
      <c r="B7" s="74"/>
      <c r="C7" s="74"/>
      <c r="D7" s="74"/>
      <c r="E7" s="74"/>
      <c r="F7" s="74"/>
      <c r="G7" s="74"/>
      <c r="H7" s="74"/>
      <c r="I7" s="74"/>
      <c r="J7" s="74"/>
      <c r="K7" s="74"/>
      <c r="L7" s="74"/>
      <c r="M7" s="74"/>
      <c r="N7" s="113"/>
      <c r="O7" s="113"/>
      <c r="P7" s="113"/>
    </row>
    <row r="8" spans="1:16" ht="21.95" customHeight="1" x14ac:dyDescent="0.25">
      <c r="A8" s="73" t="s">
        <v>171</v>
      </c>
      <c r="B8" s="74"/>
      <c r="C8" s="74"/>
      <c r="D8" s="74"/>
      <c r="E8" s="74"/>
      <c r="F8" s="74"/>
      <c r="G8" s="74"/>
      <c r="H8" s="74"/>
      <c r="I8" s="74"/>
      <c r="J8" s="74"/>
      <c r="K8" s="74"/>
      <c r="L8" s="74"/>
      <c r="M8" s="74"/>
      <c r="N8" s="113"/>
      <c r="O8" s="113"/>
      <c r="P8" s="113"/>
    </row>
    <row r="10" spans="1:16" ht="18" customHeight="1" x14ac:dyDescent="0.25">
      <c r="A10" s="200" t="s">
        <v>145</v>
      </c>
      <c r="B10" s="200"/>
      <c r="C10" s="199"/>
      <c r="D10" s="199"/>
      <c r="E10" s="199"/>
      <c r="F10" s="199"/>
      <c r="G10" s="199"/>
      <c r="H10" s="76"/>
      <c r="I10" s="76"/>
      <c r="J10" s="76"/>
      <c r="K10" s="76"/>
      <c r="L10" s="76"/>
      <c r="M10" s="76"/>
      <c r="P10" s="49"/>
    </row>
    <row r="11" spans="1:16" ht="45.75" customHeight="1" x14ac:dyDescent="0.25">
      <c r="A11" s="14"/>
      <c r="B11" s="125">
        <f>IF('1. Naslovna stran'!$D$18="",EOMONTH("1.1.2023",1),'1. Naslovna stran'!$D$18)</f>
        <v>44985</v>
      </c>
      <c r="C11" s="125">
        <f>EOMONTH(B11,1)</f>
        <v>45016</v>
      </c>
      <c r="D11" s="125">
        <f t="shared" ref="D11" si="1">EOMONTH(C11,1)</f>
        <v>45046</v>
      </c>
      <c r="E11" s="125">
        <f t="shared" ref="E11" si="2">EOMONTH(D11,1)</f>
        <v>45077</v>
      </c>
      <c r="F11" s="125">
        <f t="shared" ref="F11" si="3">EOMONTH(E11,1)</f>
        <v>45107</v>
      </c>
      <c r="G11" s="125">
        <f t="shared" ref="G11" si="4">EOMONTH(F11,1)</f>
        <v>45138</v>
      </c>
      <c r="H11" s="125">
        <f t="shared" ref="H11" si="5">EOMONTH(G11,1)</f>
        <v>45169</v>
      </c>
      <c r="I11" s="125">
        <f t="shared" ref="I11" si="6">EOMONTH(H11,1)</f>
        <v>45199</v>
      </c>
      <c r="J11" s="125">
        <f t="shared" ref="J11" si="7">EOMONTH(I11,1)</f>
        <v>45230</v>
      </c>
      <c r="K11" s="125">
        <f t="shared" ref="K11" si="8">EOMONTH(J11,1)</f>
        <v>45260</v>
      </c>
      <c r="L11" s="125">
        <f t="shared" ref="L11" si="9">EOMONTH(K11,1)</f>
        <v>45291</v>
      </c>
      <c r="M11" s="125">
        <f t="shared" ref="M11" si="10">EOMONTH(L11,1)</f>
        <v>45322</v>
      </c>
      <c r="N11" s="72" t="s">
        <v>115</v>
      </c>
      <c r="O11" s="72" t="s">
        <v>157</v>
      </c>
      <c r="P11" s="72" t="s">
        <v>118</v>
      </c>
    </row>
    <row r="12" spans="1:16" ht="30" customHeight="1" x14ac:dyDescent="0.25">
      <c r="A12" s="73" t="s">
        <v>154</v>
      </c>
      <c r="B12" s="75"/>
      <c r="C12" s="75"/>
      <c r="D12" s="75"/>
      <c r="E12" s="75"/>
      <c r="F12" s="75"/>
      <c r="G12" s="75"/>
      <c r="H12" s="75"/>
      <c r="I12" s="75"/>
      <c r="J12" s="75"/>
      <c r="K12" s="75"/>
      <c r="L12" s="75"/>
      <c r="M12" s="75"/>
      <c r="N12" s="127">
        <f>ROUND(SUM(B12:M12),1)</f>
        <v>0</v>
      </c>
      <c r="O12" s="75">
        <v>40</v>
      </c>
      <c r="P12" s="75">
        <v>12</v>
      </c>
    </row>
    <row r="13" spans="1:16" ht="28.5" customHeight="1" x14ac:dyDescent="0.25">
      <c r="A13" s="73" t="s">
        <v>116</v>
      </c>
      <c r="B13" s="129"/>
      <c r="C13" s="129"/>
      <c r="D13" s="129"/>
      <c r="E13" s="129"/>
      <c r="F13" s="129"/>
      <c r="G13" s="129"/>
      <c r="H13" s="129"/>
      <c r="I13" s="129"/>
      <c r="J13" s="129"/>
      <c r="K13" s="129"/>
      <c r="L13" s="129"/>
      <c r="M13" s="129"/>
      <c r="N13" s="113"/>
      <c r="O13" s="113"/>
      <c r="P13" s="113"/>
    </row>
    <row r="14" spans="1:16" ht="24" customHeight="1" x14ac:dyDescent="0.25">
      <c r="A14" s="73" t="s">
        <v>96</v>
      </c>
      <c r="B14" s="74"/>
      <c r="C14" s="74"/>
      <c r="D14" s="74"/>
      <c r="E14" s="74"/>
      <c r="F14" s="74"/>
      <c r="G14" s="74"/>
      <c r="H14" s="74"/>
      <c r="I14" s="74"/>
      <c r="J14" s="74"/>
      <c r="K14" s="74"/>
      <c r="L14" s="74"/>
      <c r="M14" s="74"/>
      <c r="N14" s="113"/>
      <c r="O14" s="113"/>
      <c r="P14" s="113"/>
    </row>
    <row r="15" spans="1:16" ht="21.95" customHeight="1" x14ac:dyDescent="0.25">
      <c r="A15" s="73" t="s">
        <v>171</v>
      </c>
      <c r="B15" s="74"/>
      <c r="C15" s="74"/>
      <c r="D15" s="74"/>
      <c r="E15" s="74"/>
      <c r="F15" s="74"/>
      <c r="G15" s="74"/>
      <c r="H15" s="74"/>
      <c r="I15" s="74"/>
      <c r="J15" s="74"/>
      <c r="K15" s="74"/>
      <c r="L15" s="74"/>
      <c r="M15" s="74"/>
      <c r="N15" s="113"/>
      <c r="O15" s="113"/>
      <c r="P15" s="113"/>
    </row>
    <row r="17" spans="1:16" ht="18" customHeight="1" x14ac:dyDescent="0.25">
      <c r="A17" s="200" t="s">
        <v>145</v>
      </c>
      <c r="B17" s="200"/>
      <c r="C17" s="199"/>
      <c r="D17" s="199"/>
      <c r="E17" s="199"/>
      <c r="F17" s="199"/>
      <c r="G17" s="199"/>
      <c r="H17" s="76"/>
      <c r="I17" s="76"/>
      <c r="J17" s="76"/>
      <c r="K17" s="76"/>
      <c r="L17" s="76"/>
      <c r="M17" s="76"/>
      <c r="P17" s="49"/>
    </row>
    <row r="18" spans="1:16" ht="45.75" customHeight="1" x14ac:dyDescent="0.25">
      <c r="A18" s="14"/>
      <c r="B18" s="125">
        <f>IF('1. Naslovna stran'!$D$18="",EOMONTH("1.1.2023",1),'1. Naslovna stran'!$D$18)</f>
        <v>44985</v>
      </c>
      <c r="C18" s="125">
        <f>EOMONTH(B18,1)</f>
        <v>45016</v>
      </c>
      <c r="D18" s="125">
        <f t="shared" ref="D18" si="11">EOMONTH(C18,1)</f>
        <v>45046</v>
      </c>
      <c r="E18" s="125">
        <f t="shared" ref="E18" si="12">EOMONTH(D18,1)</f>
        <v>45077</v>
      </c>
      <c r="F18" s="125">
        <f t="shared" ref="F18" si="13">EOMONTH(E18,1)</f>
        <v>45107</v>
      </c>
      <c r="G18" s="125">
        <f t="shared" ref="G18" si="14">EOMONTH(F18,1)</f>
        <v>45138</v>
      </c>
      <c r="H18" s="125">
        <f t="shared" ref="H18" si="15">EOMONTH(G18,1)</f>
        <v>45169</v>
      </c>
      <c r="I18" s="125">
        <f t="shared" ref="I18" si="16">EOMONTH(H18,1)</f>
        <v>45199</v>
      </c>
      <c r="J18" s="125">
        <f t="shared" ref="J18" si="17">EOMONTH(I18,1)</f>
        <v>45230</v>
      </c>
      <c r="K18" s="125">
        <f t="shared" ref="K18" si="18">EOMONTH(J18,1)</f>
        <v>45260</v>
      </c>
      <c r="L18" s="125">
        <f t="shared" ref="L18" si="19">EOMONTH(K18,1)</f>
        <v>45291</v>
      </c>
      <c r="M18" s="125">
        <f t="shared" ref="M18" si="20">EOMONTH(L18,1)</f>
        <v>45322</v>
      </c>
      <c r="N18" s="72" t="s">
        <v>115</v>
      </c>
      <c r="O18" s="72" t="s">
        <v>157</v>
      </c>
      <c r="P18" s="72" t="s">
        <v>118</v>
      </c>
    </row>
    <row r="19" spans="1:16" ht="30" customHeight="1" x14ac:dyDescent="0.25">
      <c r="A19" s="73" t="s">
        <v>154</v>
      </c>
      <c r="B19" s="75"/>
      <c r="C19" s="75"/>
      <c r="D19" s="75"/>
      <c r="E19" s="75"/>
      <c r="F19" s="75"/>
      <c r="G19" s="75"/>
      <c r="H19" s="75"/>
      <c r="I19" s="75"/>
      <c r="J19" s="75"/>
      <c r="K19" s="75"/>
      <c r="L19" s="75"/>
      <c r="M19" s="75"/>
      <c r="N19" s="127">
        <f>ROUND(SUM(B19:M19),1)</f>
        <v>0</v>
      </c>
      <c r="O19" s="75">
        <v>40</v>
      </c>
      <c r="P19" s="75">
        <v>12</v>
      </c>
    </row>
    <row r="20" spans="1:16" ht="28.5" customHeight="1" x14ac:dyDescent="0.25">
      <c r="A20" s="73" t="s">
        <v>116</v>
      </c>
      <c r="B20" s="129"/>
      <c r="C20" s="129"/>
      <c r="D20" s="129"/>
      <c r="E20" s="129"/>
      <c r="F20" s="129"/>
      <c r="G20" s="129"/>
      <c r="H20" s="129"/>
      <c r="I20" s="129"/>
      <c r="J20" s="129"/>
      <c r="K20" s="129"/>
      <c r="L20" s="129"/>
      <c r="M20" s="129"/>
      <c r="N20" s="113"/>
      <c r="O20" s="113"/>
      <c r="P20" s="113"/>
    </row>
    <row r="21" spans="1:16" ht="24" customHeight="1" x14ac:dyDescent="0.25">
      <c r="A21" s="73" t="s">
        <v>96</v>
      </c>
      <c r="B21" s="74"/>
      <c r="C21" s="74"/>
      <c r="D21" s="74"/>
      <c r="E21" s="74"/>
      <c r="F21" s="74"/>
      <c r="G21" s="74"/>
      <c r="H21" s="74"/>
      <c r="I21" s="74"/>
      <c r="J21" s="74"/>
      <c r="K21" s="74"/>
      <c r="L21" s="74"/>
      <c r="M21" s="74"/>
      <c r="N21" s="113"/>
      <c r="O21" s="113"/>
      <c r="P21" s="113"/>
    </row>
    <row r="22" spans="1:16" ht="21.95" customHeight="1" x14ac:dyDescent="0.25">
      <c r="A22" s="73" t="s">
        <v>171</v>
      </c>
      <c r="B22" s="74"/>
      <c r="C22" s="74"/>
      <c r="D22" s="74"/>
      <c r="E22" s="74"/>
      <c r="F22" s="74"/>
      <c r="G22" s="74"/>
      <c r="H22" s="74"/>
      <c r="I22" s="74"/>
      <c r="J22" s="74"/>
      <c r="K22" s="74"/>
      <c r="L22" s="74"/>
      <c r="M22" s="74"/>
      <c r="N22" s="113"/>
      <c r="O22" s="113"/>
      <c r="P22" s="113"/>
    </row>
    <row r="24" spans="1:16" ht="18" customHeight="1" x14ac:dyDescent="0.25">
      <c r="A24" s="200" t="s">
        <v>145</v>
      </c>
      <c r="B24" s="200"/>
      <c r="C24" s="199"/>
      <c r="D24" s="199"/>
      <c r="E24" s="199"/>
      <c r="F24" s="199"/>
      <c r="G24" s="199"/>
      <c r="H24" s="76"/>
      <c r="I24" s="76"/>
      <c r="J24" s="76"/>
      <c r="K24" s="76"/>
      <c r="L24" s="76"/>
      <c r="M24" s="76"/>
      <c r="P24" s="49"/>
    </row>
    <row r="25" spans="1:16" ht="45.75" customHeight="1" x14ac:dyDescent="0.25">
      <c r="A25" s="14"/>
      <c r="B25" s="125">
        <f>IF('1. Naslovna stran'!$D$18="",EOMONTH("1.1.2023",1),'1. Naslovna stran'!$D$18)</f>
        <v>44985</v>
      </c>
      <c r="C25" s="125">
        <f>EOMONTH(B25,1)</f>
        <v>45016</v>
      </c>
      <c r="D25" s="125">
        <f t="shared" ref="D25" si="21">EOMONTH(C25,1)</f>
        <v>45046</v>
      </c>
      <c r="E25" s="125">
        <f t="shared" ref="E25" si="22">EOMONTH(D25,1)</f>
        <v>45077</v>
      </c>
      <c r="F25" s="125">
        <f t="shared" ref="F25" si="23">EOMONTH(E25,1)</f>
        <v>45107</v>
      </c>
      <c r="G25" s="125">
        <f t="shared" ref="G25" si="24">EOMONTH(F25,1)</f>
        <v>45138</v>
      </c>
      <c r="H25" s="125">
        <f t="shared" ref="H25" si="25">EOMONTH(G25,1)</f>
        <v>45169</v>
      </c>
      <c r="I25" s="125">
        <f t="shared" ref="I25" si="26">EOMONTH(H25,1)</f>
        <v>45199</v>
      </c>
      <c r="J25" s="125">
        <f t="shared" ref="J25" si="27">EOMONTH(I25,1)</f>
        <v>45230</v>
      </c>
      <c r="K25" s="125">
        <f t="shared" ref="K25" si="28">EOMONTH(J25,1)</f>
        <v>45260</v>
      </c>
      <c r="L25" s="125">
        <f t="shared" ref="L25" si="29">EOMONTH(K25,1)</f>
        <v>45291</v>
      </c>
      <c r="M25" s="125">
        <f t="shared" ref="M25" si="30">EOMONTH(L25,1)</f>
        <v>45322</v>
      </c>
      <c r="N25" s="72" t="s">
        <v>115</v>
      </c>
      <c r="O25" s="72" t="s">
        <v>157</v>
      </c>
      <c r="P25" s="72" t="s">
        <v>118</v>
      </c>
    </row>
    <row r="26" spans="1:16" ht="30" customHeight="1" x14ac:dyDescent="0.25">
      <c r="A26" s="73" t="s">
        <v>154</v>
      </c>
      <c r="B26" s="75"/>
      <c r="C26" s="75"/>
      <c r="D26" s="75"/>
      <c r="E26" s="75"/>
      <c r="F26" s="75"/>
      <c r="G26" s="75"/>
      <c r="H26" s="75"/>
      <c r="I26" s="75"/>
      <c r="J26" s="75"/>
      <c r="K26" s="75"/>
      <c r="L26" s="75"/>
      <c r="M26" s="75"/>
      <c r="N26" s="127">
        <f>ROUND(SUM(B26:M26),1)</f>
        <v>0</v>
      </c>
      <c r="O26" s="75">
        <v>40</v>
      </c>
      <c r="P26" s="75">
        <v>12</v>
      </c>
    </row>
    <row r="27" spans="1:16" ht="28.5" customHeight="1" x14ac:dyDescent="0.25">
      <c r="A27" s="73" t="s">
        <v>116</v>
      </c>
      <c r="B27" s="129"/>
      <c r="C27" s="129"/>
      <c r="D27" s="129"/>
      <c r="E27" s="129"/>
      <c r="F27" s="129"/>
      <c r="G27" s="129"/>
      <c r="H27" s="129"/>
      <c r="I27" s="129"/>
      <c r="J27" s="129"/>
      <c r="K27" s="129"/>
      <c r="L27" s="129"/>
      <c r="M27" s="129"/>
      <c r="N27" s="113"/>
      <c r="O27" s="113"/>
      <c r="P27" s="113"/>
    </row>
    <row r="28" spans="1:16" ht="24" customHeight="1" x14ac:dyDescent="0.25">
      <c r="A28" s="73" t="s">
        <v>96</v>
      </c>
      <c r="B28" s="74"/>
      <c r="C28" s="74"/>
      <c r="D28" s="74"/>
      <c r="E28" s="74"/>
      <c r="F28" s="74"/>
      <c r="G28" s="74"/>
      <c r="H28" s="74"/>
      <c r="I28" s="74"/>
      <c r="J28" s="74"/>
      <c r="K28" s="74"/>
      <c r="L28" s="74"/>
      <c r="M28" s="74"/>
      <c r="N28" s="113"/>
      <c r="O28" s="113"/>
      <c r="P28" s="113"/>
    </row>
    <row r="29" spans="1:16" ht="21.95" customHeight="1" x14ac:dyDescent="0.25">
      <c r="A29" s="73" t="s">
        <v>171</v>
      </c>
      <c r="B29" s="74"/>
      <c r="C29" s="74"/>
      <c r="D29" s="74"/>
      <c r="E29" s="74"/>
      <c r="F29" s="74"/>
      <c r="G29" s="74"/>
      <c r="H29" s="74"/>
      <c r="I29" s="74"/>
      <c r="J29" s="74"/>
      <c r="K29" s="74"/>
      <c r="L29" s="74"/>
      <c r="M29" s="74"/>
      <c r="N29" s="113"/>
      <c r="O29" s="113"/>
      <c r="P29" s="113"/>
    </row>
    <row r="31" spans="1:16" ht="18" customHeight="1" x14ac:dyDescent="0.25">
      <c r="A31" s="200" t="s">
        <v>145</v>
      </c>
      <c r="B31" s="200"/>
      <c r="C31" s="199"/>
      <c r="D31" s="199"/>
      <c r="E31" s="199"/>
      <c r="F31" s="199"/>
      <c r="G31" s="199"/>
      <c r="H31" s="76"/>
      <c r="I31" s="76"/>
      <c r="J31" s="76"/>
      <c r="K31" s="76"/>
      <c r="L31" s="76"/>
      <c r="M31" s="76"/>
      <c r="P31" s="49"/>
    </row>
    <row r="32" spans="1:16" ht="45.75" customHeight="1" x14ac:dyDescent="0.25">
      <c r="A32" s="14"/>
      <c r="B32" s="125">
        <f>IF('1. Naslovna stran'!$D$18="",EOMONTH("1.1.2023",1),'1. Naslovna stran'!$D$18)</f>
        <v>44985</v>
      </c>
      <c r="C32" s="125">
        <f>EOMONTH(B32,1)</f>
        <v>45016</v>
      </c>
      <c r="D32" s="125">
        <f t="shared" ref="D32" si="31">EOMONTH(C32,1)</f>
        <v>45046</v>
      </c>
      <c r="E32" s="125">
        <f t="shared" ref="E32" si="32">EOMONTH(D32,1)</f>
        <v>45077</v>
      </c>
      <c r="F32" s="125">
        <f t="shared" ref="F32" si="33">EOMONTH(E32,1)</f>
        <v>45107</v>
      </c>
      <c r="G32" s="125">
        <f t="shared" ref="G32" si="34">EOMONTH(F32,1)</f>
        <v>45138</v>
      </c>
      <c r="H32" s="125">
        <f t="shared" ref="H32" si="35">EOMONTH(G32,1)</f>
        <v>45169</v>
      </c>
      <c r="I32" s="125">
        <f t="shared" ref="I32" si="36">EOMONTH(H32,1)</f>
        <v>45199</v>
      </c>
      <c r="J32" s="125">
        <f t="shared" ref="J32" si="37">EOMONTH(I32,1)</f>
        <v>45230</v>
      </c>
      <c r="K32" s="125">
        <f t="shared" ref="K32" si="38">EOMONTH(J32,1)</f>
        <v>45260</v>
      </c>
      <c r="L32" s="125">
        <f t="shared" ref="L32" si="39">EOMONTH(K32,1)</f>
        <v>45291</v>
      </c>
      <c r="M32" s="125">
        <f t="shared" ref="M32" si="40">EOMONTH(L32,1)</f>
        <v>45322</v>
      </c>
      <c r="N32" s="72" t="s">
        <v>115</v>
      </c>
      <c r="O32" s="72" t="s">
        <v>157</v>
      </c>
      <c r="P32" s="72" t="s">
        <v>118</v>
      </c>
    </row>
    <row r="33" spans="1:16" ht="30" customHeight="1" x14ac:dyDescent="0.25">
      <c r="A33" s="73" t="s">
        <v>154</v>
      </c>
      <c r="B33" s="75"/>
      <c r="C33" s="75"/>
      <c r="D33" s="75"/>
      <c r="E33" s="75"/>
      <c r="F33" s="75"/>
      <c r="G33" s="75"/>
      <c r="H33" s="75"/>
      <c r="I33" s="75"/>
      <c r="J33" s="75"/>
      <c r="K33" s="75"/>
      <c r="L33" s="75"/>
      <c r="M33" s="75"/>
      <c r="N33" s="127">
        <f>ROUND(SUM(B33:M33),1)</f>
        <v>0</v>
      </c>
      <c r="O33" s="75">
        <v>40</v>
      </c>
      <c r="P33" s="75">
        <v>12</v>
      </c>
    </row>
    <row r="34" spans="1:16" ht="28.5" customHeight="1" x14ac:dyDescent="0.25">
      <c r="A34" s="73" t="s">
        <v>116</v>
      </c>
      <c r="B34" s="129"/>
      <c r="C34" s="129"/>
      <c r="D34" s="129"/>
      <c r="E34" s="129"/>
      <c r="F34" s="129"/>
      <c r="G34" s="129"/>
      <c r="H34" s="129"/>
      <c r="I34" s="129"/>
      <c r="J34" s="129"/>
      <c r="K34" s="129"/>
      <c r="L34" s="129"/>
      <c r="M34" s="129"/>
      <c r="N34" s="113"/>
      <c r="O34" s="113"/>
      <c r="P34" s="113"/>
    </row>
    <row r="35" spans="1:16" ht="24" customHeight="1" x14ac:dyDescent="0.25">
      <c r="A35" s="73" t="s">
        <v>96</v>
      </c>
      <c r="B35" s="74"/>
      <c r="C35" s="74"/>
      <c r="D35" s="74"/>
      <c r="E35" s="74"/>
      <c r="F35" s="74"/>
      <c r="G35" s="74"/>
      <c r="H35" s="74"/>
      <c r="I35" s="74"/>
      <c r="J35" s="74"/>
      <c r="K35" s="74"/>
      <c r="L35" s="74"/>
      <c r="M35" s="74"/>
      <c r="N35" s="113"/>
      <c r="O35" s="113"/>
      <c r="P35" s="113"/>
    </row>
    <row r="36" spans="1:16" ht="21.95" customHeight="1" x14ac:dyDescent="0.25">
      <c r="A36" s="73" t="s">
        <v>171</v>
      </c>
      <c r="B36" s="74"/>
      <c r="C36" s="74"/>
      <c r="D36" s="74"/>
      <c r="E36" s="74"/>
      <c r="F36" s="74"/>
      <c r="G36" s="74"/>
      <c r="H36" s="74"/>
      <c r="I36" s="74"/>
      <c r="J36" s="74"/>
      <c r="K36" s="74"/>
      <c r="L36" s="74"/>
      <c r="M36" s="74"/>
      <c r="N36" s="113"/>
      <c r="O36" s="113"/>
      <c r="P36" s="113"/>
    </row>
    <row r="38" spans="1:16" ht="18" customHeight="1" x14ac:dyDescent="0.25">
      <c r="A38" s="200" t="s">
        <v>145</v>
      </c>
      <c r="B38" s="200"/>
      <c r="C38" s="199"/>
      <c r="D38" s="199"/>
      <c r="E38" s="199"/>
      <c r="F38" s="199"/>
      <c r="G38" s="199"/>
      <c r="H38" s="76"/>
      <c r="I38" s="76"/>
      <c r="J38" s="76"/>
      <c r="K38" s="76"/>
      <c r="L38" s="76"/>
      <c r="M38" s="76"/>
      <c r="P38" s="49"/>
    </row>
    <row r="39" spans="1:16" ht="45.75" customHeight="1" x14ac:dyDescent="0.25">
      <c r="A39" s="14"/>
      <c r="B39" s="125">
        <f>IF('1. Naslovna stran'!$D$18="",EOMONTH("1.1.2023",1),'1. Naslovna stran'!$D$18)</f>
        <v>44985</v>
      </c>
      <c r="C39" s="125">
        <f>EOMONTH(B39,1)</f>
        <v>45016</v>
      </c>
      <c r="D39" s="125">
        <f t="shared" ref="D39" si="41">EOMONTH(C39,1)</f>
        <v>45046</v>
      </c>
      <c r="E39" s="125">
        <f t="shared" ref="E39" si="42">EOMONTH(D39,1)</f>
        <v>45077</v>
      </c>
      <c r="F39" s="125">
        <f t="shared" ref="F39" si="43">EOMONTH(E39,1)</f>
        <v>45107</v>
      </c>
      <c r="G39" s="125">
        <f t="shared" ref="G39" si="44">EOMONTH(F39,1)</f>
        <v>45138</v>
      </c>
      <c r="H39" s="125">
        <f t="shared" ref="H39" si="45">EOMONTH(G39,1)</f>
        <v>45169</v>
      </c>
      <c r="I39" s="125">
        <f t="shared" ref="I39" si="46">EOMONTH(H39,1)</f>
        <v>45199</v>
      </c>
      <c r="J39" s="125">
        <f t="shared" ref="J39" si="47">EOMONTH(I39,1)</f>
        <v>45230</v>
      </c>
      <c r="K39" s="125">
        <f t="shared" ref="K39" si="48">EOMONTH(J39,1)</f>
        <v>45260</v>
      </c>
      <c r="L39" s="125">
        <f t="shared" ref="L39" si="49">EOMONTH(K39,1)</f>
        <v>45291</v>
      </c>
      <c r="M39" s="125">
        <f t="shared" ref="M39" si="50">EOMONTH(L39,1)</f>
        <v>45322</v>
      </c>
      <c r="N39" s="72" t="s">
        <v>115</v>
      </c>
      <c r="O39" s="72" t="s">
        <v>157</v>
      </c>
      <c r="P39" s="72" t="s">
        <v>118</v>
      </c>
    </row>
    <row r="40" spans="1:16" ht="30" customHeight="1" x14ac:dyDescent="0.25">
      <c r="A40" s="73" t="s">
        <v>154</v>
      </c>
      <c r="B40" s="75"/>
      <c r="C40" s="75"/>
      <c r="D40" s="75"/>
      <c r="E40" s="75"/>
      <c r="F40" s="75"/>
      <c r="G40" s="75"/>
      <c r="H40" s="75"/>
      <c r="I40" s="75"/>
      <c r="J40" s="75"/>
      <c r="K40" s="75"/>
      <c r="L40" s="75"/>
      <c r="M40" s="75"/>
      <c r="N40" s="127">
        <f>ROUND(SUM(B40:M40),1)</f>
        <v>0</v>
      </c>
      <c r="O40" s="75">
        <v>40</v>
      </c>
      <c r="P40" s="75">
        <v>12</v>
      </c>
    </row>
    <row r="41" spans="1:16" ht="28.5" customHeight="1" x14ac:dyDescent="0.25">
      <c r="A41" s="73" t="s">
        <v>116</v>
      </c>
      <c r="B41" s="129"/>
      <c r="C41" s="129"/>
      <c r="D41" s="129"/>
      <c r="E41" s="129"/>
      <c r="F41" s="129"/>
      <c r="G41" s="129"/>
      <c r="H41" s="129"/>
      <c r="I41" s="129"/>
      <c r="J41" s="129"/>
      <c r="K41" s="129"/>
      <c r="L41" s="129"/>
      <c r="M41" s="129"/>
      <c r="N41" s="113"/>
      <c r="O41" s="113"/>
      <c r="P41" s="113"/>
    </row>
    <row r="42" spans="1:16" ht="24" customHeight="1" x14ac:dyDescent="0.25">
      <c r="A42" s="73" t="s">
        <v>96</v>
      </c>
      <c r="B42" s="74"/>
      <c r="C42" s="74"/>
      <c r="D42" s="74"/>
      <c r="E42" s="74"/>
      <c r="F42" s="74"/>
      <c r="G42" s="74"/>
      <c r="H42" s="74"/>
      <c r="I42" s="74"/>
      <c r="J42" s="74"/>
      <c r="K42" s="74"/>
      <c r="L42" s="74"/>
      <c r="M42" s="74"/>
      <c r="N42" s="113"/>
      <c r="O42" s="113"/>
      <c r="P42" s="113"/>
    </row>
    <row r="43" spans="1:16" ht="21.95" customHeight="1" x14ac:dyDescent="0.25">
      <c r="A43" s="73" t="s">
        <v>171</v>
      </c>
      <c r="B43" s="74"/>
      <c r="C43" s="74"/>
      <c r="D43" s="74"/>
      <c r="E43" s="74"/>
      <c r="F43" s="74"/>
      <c r="G43" s="74"/>
      <c r="H43" s="74"/>
      <c r="I43" s="74"/>
      <c r="J43" s="74"/>
      <c r="K43" s="74"/>
      <c r="L43" s="74"/>
      <c r="M43" s="74"/>
      <c r="N43" s="113"/>
      <c r="O43" s="113"/>
      <c r="P43" s="113"/>
    </row>
    <row r="45" spans="1:16" ht="18" customHeight="1" x14ac:dyDescent="0.25">
      <c r="A45" s="200" t="s">
        <v>145</v>
      </c>
      <c r="B45" s="200"/>
      <c r="C45" s="199"/>
      <c r="D45" s="199"/>
      <c r="E45" s="199"/>
      <c r="F45" s="199"/>
      <c r="G45" s="199"/>
      <c r="H45" s="76"/>
      <c r="I45" s="76"/>
      <c r="J45" s="76"/>
      <c r="K45" s="76"/>
      <c r="L45" s="76"/>
      <c r="M45" s="76"/>
      <c r="N45" s="84"/>
      <c r="O45" s="84"/>
      <c r="P45" s="85"/>
    </row>
    <row r="46" spans="1:16" ht="45.75" customHeight="1" x14ac:dyDescent="0.25">
      <c r="A46" s="14"/>
      <c r="B46" s="125">
        <f>IF('1. Naslovna stran'!$D$18="",EOMONTH("1.1.2023",1),'1. Naslovna stran'!$D$18)</f>
        <v>44985</v>
      </c>
      <c r="C46" s="125">
        <f>EOMONTH(B46,1)</f>
        <v>45016</v>
      </c>
      <c r="D46" s="125">
        <f t="shared" ref="D46" si="51">EOMONTH(C46,1)</f>
        <v>45046</v>
      </c>
      <c r="E46" s="125">
        <f t="shared" ref="E46" si="52">EOMONTH(D46,1)</f>
        <v>45077</v>
      </c>
      <c r="F46" s="125">
        <f t="shared" ref="F46" si="53">EOMONTH(E46,1)</f>
        <v>45107</v>
      </c>
      <c r="G46" s="125">
        <f t="shared" ref="G46" si="54">EOMONTH(F46,1)</f>
        <v>45138</v>
      </c>
      <c r="H46" s="125">
        <f t="shared" ref="H46" si="55">EOMONTH(G46,1)</f>
        <v>45169</v>
      </c>
      <c r="I46" s="125">
        <f t="shared" ref="I46" si="56">EOMONTH(H46,1)</f>
        <v>45199</v>
      </c>
      <c r="J46" s="125">
        <f t="shared" ref="J46" si="57">EOMONTH(I46,1)</f>
        <v>45230</v>
      </c>
      <c r="K46" s="125">
        <f t="shared" ref="K46" si="58">EOMONTH(J46,1)</f>
        <v>45260</v>
      </c>
      <c r="L46" s="125">
        <f t="shared" ref="L46" si="59">EOMONTH(K46,1)</f>
        <v>45291</v>
      </c>
      <c r="M46" s="125">
        <f t="shared" ref="M46" si="60">EOMONTH(L46,1)</f>
        <v>45322</v>
      </c>
      <c r="N46" s="72" t="s">
        <v>115</v>
      </c>
      <c r="O46" s="72" t="s">
        <v>157</v>
      </c>
      <c r="P46" s="72" t="s">
        <v>118</v>
      </c>
    </row>
    <row r="47" spans="1:16" ht="30" customHeight="1" x14ac:dyDescent="0.25">
      <c r="A47" s="73" t="s">
        <v>154</v>
      </c>
      <c r="B47" s="75"/>
      <c r="C47" s="75"/>
      <c r="D47" s="75"/>
      <c r="E47" s="75"/>
      <c r="F47" s="75"/>
      <c r="G47" s="75"/>
      <c r="H47" s="75"/>
      <c r="I47" s="75"/>
      <c r="J47" s="75"/>
      <c r="K47" s="75"/>
      <c r="L47" s="75"/>
      <c r="M47" s="75"/>
      <c r="N47" s="127">
        <f>ROUND(SUM(B47:M47),1)</f>
        <v>0</v>
      </c>
      <c r="O47" s="75">
        <v>40</v>
      </c>
      <c r="P47" s="75">
        <v>12</v>
      </c>
    </row>
    <row r="48" spans="1:16" ht="28.5" customHeight="1" x14ac:dyDescent="0.25">
      <c r="A48" s="73" t="s">
        <v>116</v>
      </c>
      <c r="B48" s="129"/>
      <c r="C48" s="129"/>
      <c r="D48" s="129"/>
      <c r="E48" s="129"/>
      <c r="F48" s="129"/>
      <c r="G48" s="129"/>
      <c r="H48" s="129"/>
      <c r="I48" s="129"/>
      <c r="J48" s="129"/>
      <c r="K48" s="129"/>
      <c r="L48" s="129"/>
      <c r="M48" s="129"/>
      <c r="N48" s="113"/>
      <c r="O48" s="113"/>
      <c r="P48" s="113"/>
    </row>
    <row r="49" spans="1:16" ht="24" customHeight="1" x14ac:dyDescent="0.25">
      <c r="A49" s="73" t="s">
        <v>96</v>
      </c>
      <c r="B49" s="74"/>
      <c r="C49" s="74"/>
      <c r="D49" s="74"/>
      <c r="E49" s="74"/>
      <c r="F49" s="74"/>
      <c r="G49" s="74"/>
      <c r="H49" s="74"/>
      <c r="I49" s="74"/>
      <c r="J49" s="74"/>
      <c r="K49" s="74"/>
      <c r="L49" s="74"/>
      <c r="M49" s="74"/>
      <c r="N49" s="113"/>
      <c r="O49" s="113"/>
      <c r="P49" s="113"/>
    </row>
    <row r="50" spans="1:16" ht="21.95" customHeight="1" x14ac:dyDescent="0.25">
      <c r="A50" s="73" t="s">
        <v>171</v>
      </c>
      <c r="B50" s="74"/>
      <c r="C50" s="74"/>
      <c r="D50" s="74"/>
      <c r="E50" s="74"/>
      <c r="F50" s="74"/>
      <c r="G50" s="74"/>
      <c r="H50" s="74"/>
      <c r="I50" s="74"/>
      <c r="J50" s="74"/>
      <c r="K50" s="74"/>
      <c r="L50" s="74"/>
      <c r="M50" s="74"/>
      <c r="N50" s="113"/>
      <c r="O50" s="113"/>
      <c r="P50" s="113"/>
    </row>
    <row r="52" spans="1:16" ht="18" customHeight="1" x14ac:dyDescent="0.25">
      <c r="A52" s="200" t="s">
        <v>145</v>
      </c>
      <c r="B52" s="200"/>
      <c r="C52" s="199"/>
      <c r="D52" s="199"/>
      <c r="E52" s="199"/>
      <c r="F52" s="199"/>
      <c r="G52" s="199"/>
      <c r="H52" s="76"/>
      <c r="I52" s="76"/>
      <c r="J52" s="76"/>
      <c r="K52" s="76"/>
      <c r="L52" s="76"/>
      <c r="M52" s="76"/>
      <c r="N52" s="84"/>
      <c r="O52" s="84"/>
      <c r="P52" s="85"/>
    </row>
    <row r="53" spans="1:16" ht="45.75" customHeight="1" x14ac:dyDescent="0.25">
      <c r="A53" s="14"/>
      <c r="B53" s="125">
        <f>IF('1. Naslovna stran'!$D$18="",EOMONTH("1.1.2023",1),'1. Naslovna stran'!$D$18)</f>
        <v>44985</v>
      </c>
      <c r="C53" s="125">
        <f>EOMONTH(B53,1)</f>
        <v>45016</v>
      </c>
      <c r="D53" s="125">
        <f t="shared" ref="D53" si="61">EOMONTH(C53,1)</f>
        <v>45046</v>
      </c>
      <c r="E53" s="125">
        <f t="shared" ref="E53" si="62">EOMONTH(D53,1)</f>
        <v>45077</v>
      </c>
      <c r="F53" s="125">
        <f t="shared" ref="F53" si="63">EOMONTH(E53,1)</f>
        <v>45107</v>
      </c>
      <c r="G53" s="125">
        <f t="shared" ref="G53" si="64">EOMONTH(F53,1)</f>
        <v>45138</v>
      </c>
      <c r="H53" s="125">
        <f t="shared" ref="H53" si="65">EOMONTH(G53,1)</f>
        <v>45169</v>
      </c>
      <c r="I53" s="125">
        <f t="shared" ref="I53" si="66">EOMONTH(H53,1)</f>
        <v>45199</v>
      </c>
      <c r="J53" s="125">
        <f t="shared" ref="J53" si="67">EOMONTH(I53,1)</f>
        <v>45230</v>
      </c>
      <c r="K53" s="125">
        <f t="shared" ref="K53" si="68">EOMONTH(J53,1)</f>
        <v>45260</v>
      </c>
      <c r="L53" s="125">
        <f t="shared" ref="L53" si="69">EOMONTH(K53,1)</f>
        <v>45291</v>
      </c>
      <c r="M53" s="125">
        <f t="shared" ref="M53" si="70">EOMONTH(L53,1)</f>
        <v>45322</v>
      </c>
      <c r="N53" s="72" t="s">
        <v>115</v>
      </c>
      <c r="O53" s="72" t="s">
        <v>157</v>
      </c>
      <c r="P53" s="72" t="s">
        <v>118</v>
      </c>
    </row>
    <row r="54" spans="1:16" ht="30" customHeight="1" x14ac:dyDescent="0.25">
      <c r="A54" s="73" t="s">
        <v>154</v>
      </c>
      <c r="B54" s="75"/>
      <c r="C54" s="75"/>
      <c r="D54" s="75"/>
      <c r="E54" s="75"/>
      <c r="F54" s="75"/>
      <c r="G54" s="75"/>
      <c r="H54" s="75"/>
      <c r="I54" s="75"/>
      <c r="J54" s="75"/>
      <c r="K54" s="75"/>
      <c r="L54" s="75"/>
      <c r="M54" s="75"/>
      <c r="N54" s="127">
        <f>ROUND(SUM(B54:M54),1)</f>
        <v>0</v>
      </c>
      <c r="O54" s="75">
        <v>40</v>
      </c>
      <c r="P54" s="75">
        <v>12</v>
      </c>
    </row>
    <row r="55" spans="1:16" ht="28.5" customHeight="1" x14ac:dyDescent="0.25">
      <c r="A55" s="73" t="s">
        <v>116</v>
      </c>
      <c r="B55" s="129"/>
      <c r="C55" s="129"/>
      <c r="D55" s="129"/>
      <c r="E55" s="129"/>
      <c r="F55" s="129"/>
      <c r="G55" s="129"/>
      <c r="H55" s="129"/>
      <c r="I55" s="129"/>
      <c r="J55" s="129"/>
      <c r="K55" s="129"/>
      <c r="L55" s="129"/>
      <c r="M55" s="129"/>
      <c r="N55" s="113"/>
      <c r="O55" s="113"/>
      <c r="P55" s="113"/>
    </row>
    <row r="56" spans="1:16" ht="24" customHeight="1" x14ac:dyDescent="0.25">
      <c r="A56" s="73" t="s">
        <v>96</v>
      </c>
      <c r="B56" s="74"/>
      <c r="C56" s="74"/>
      <c r="D56" s="74"/>
      <c r="E56" s="74"/>
      <c r="F56" s="74"/>
      <c r="G56" s="74"/>
      <c r="H56" s="74"/>
      <c r="I56" s="74"/>
      <c r="J56" s="74"/>
      <c r="K56" s="74"/>
      <c r="L56" s="74"/>
      <c r="M56" s="74"/>
      <c r="N56" s="113"/>
      <c r="O56" s="113"/>
      <c r="P56" s="113"/>
    </row>
    <row r="57" spans="1:16" ht="21.95" customHeight="1" x14ac:dyDescent="0.25">
      <c r="A57" s="73" t="s">
        <v>171</v>
      </c>
      <c r="B57" s="74"/>
      <c r="C57" s="74"/>
      <c r="D57" s="74"/>
      <c r="E57" s="74"/>
      <c r="F57" s="74"/>
      <c r="G57" s="74"/>
      <c r="H57" s="74"/>
      <c r="I57" s="74"/>
      <c r="J57" s="74"/>
      <c r="K57" s="74"/>
      <c r="L57" s="74"/>
      <c r="M57" s="74"/>
      <c r="N57" s="113"/>
      <c r="O57" s="113"/>
      <c r="P57" s="113"/>
    </row>
    <row r="59" spans="1:16" ht="18" customHeight="1" x14ac:dyDescent="0.25">
      <c r="A59" s="200" t="s">
        <v>145</v>
      </c>
      <c r="B59" s="200"/>
      <c r="C59" s="199"/>
      <c r="D59" s="199"/>
      <c r="E59" s="199"/>
      <c r="F59" s="199"/>
      <c r="G59" s="199"/>
      <c r="H59" s="76"/>
      <c r="I59" s="76"/>
      <c r="J59" s="76"/>
      <c r="K59" s="76"/>
      <c r="L59" s="76"/>
      <c r="M59" s="76"/>
      <c r="N59" s="84"/>
      <c r="O59" s="84"/>
      <c r="P59" s="85"/>
    </row>
    <row r="60" spans="1:16" ht="45.75" customHeight="1" x14ac:dyDescent="0.25">
      <c r="A60" s="14"/>
      <c r="B60" s="125">
        <f>IF('1. Naslovna stran'!$D$18="",EOMONTH("1.1.2023",1),'1. Naslovna stran'!$D$18)</f>
        <v>44985</v>
      </c>
      <c r="C60" s="125">
        <f>EOMONTH(B60,1)</f>
        <v>45016</v>
      </c>
      <c r="D60" s="125">
        <f t="shared" ref="D60" si="71">EOMONTH(C60,1)</f>
        <v>45046</v>
      </c>
      <c r="E60" s="125">
        <f t="shared" ref="E60" si="72">EOMONTH(D60,1)</f>
        <v>45077</v>
      </c>
      <c r="F60" s="125">
        <f t="shared" ref="F60" si="73">EOMONTH(E60,1)</f>
        <v>45107</v>
      </c>
      <c r="G60" s="125">
        <f t="shared" ref="G60" si="74">EOMONTH(F60,1)</f>
        <v>45138</v>
      </c>
      <c r="H60" s="125">
        <f t="shared" ref="H60" si="75">EOMONTH(G60,1)</f>
        <v>45169</v>
      </c>
      <c r="I60" s="125">
        <f t="shared" ref="I60" si="76">EOMONTH(H60,1)</f>
        <v>45199</v>
      </c>
      <c r="J60" s="125">
        <f t="shared" ref="J60" si="77">EOMONTH(I60,1)</f>
        <v>45230</v>
      </c>
      <c r="K60" s="125">
        <f t="shared" ref="K60" si="78">EOMONTH(J60,1)</f>
        <v>45260</v>
      </c>
      <c r="L60" s="125">
        <f t="shared" ref="L60" si="79">EOMONTH(K60,1)</f>
        <v>45291</v>
      </c>
      <c r="M60" s="125">
        <f t="shared" ref="M60" si="80">EOMONTH(L60,1)</f>
        <v>45322</v>
      </c>
      <c r="N60" s="72" t="s">
        <v>115</v>
      </c>
      <c r="O60" s="72" t="s">
        <v>157</v>
      </c>
      <c r="P60" s="72" t="s">
        <v>118</v>
      </c>
    </row>
    <row r="61" spans="1:16" ht="30" customHeight="1" x14ac:dyDescent="0.25">
      <c r="A61" s="73" t="s">
        <v>154</v>
      </c>
      <c r="B61" s="75"/>
      <c r="C61" s="75"/>
      <c r="D61" s="75"/>
      <c r="E61" s="75"/>
      <c r="F61" s="75"/>
      <c r="G61" s="75"/>
      <c r="H61" s="75"/>
      <c r="I61" s="75"/>
      <c r="J61" s="75"/>
      <c r="K61" s="75"/>
      <c r="L61" s="75"/>
      <c r="M61" s="75"/>
      <c r="N61" s="127">
        <f>ROUND(SUM(B61:M61),1)</f>
        <v>0</v>
      </c>
      <c r="O61" s="75">
        <v>40</v>
      </c>
      <c r="P61" s="75">
        <v>12</v>
      </c>
    </row>
    <row r="62" spans="1:16" ht="28.5" customHeight="1" x14ac:dyDescent="0.25">
      <c r="A62" s="73" t="s">
        <v>116</v>
      </c>
      <c r="B62" s="129"/>
      <c r="C62" s="129"/>
      <c r="D62" s="129"/>
      <c r="E62" s="129"/>
      <c r="F62" s="129"/>
      <c r="G62" s="129"/>
      <c r="H62" s="129"/>
      <c r="I62" s="129"/>
      <c r="J62" s="129"/>
      <c r="K62" s="129"/>
      <c r="L62" s="129"/>
      <c r="M62" s="129"/>
      <c r="N62" s="113"/>
      <c r="O62" s="113"/>
      <c r="P62" s="113"/>
    </row>
    <row r="63" spans="1:16" ht="24" customHeight="1" x14ac:dyDescent="0.25">
      <c r="A63" s="73" t="s">
        <v>96</v>
      </c>
      <c r="B63" s="74"/>
      <c r="C63" s="74"/>
      <c r="D63" s="74"/>
      <c r="E63" s="74"/>
      <c r="F63" s="74"/>
      <c r="G63" s="74"/>
      <c r="H63" s="74"/>
      <c r="I63" s="74"/>
      <c r="J63" s="74"/>
      <c r="K63" s="74"/>
      <c r="L63" s="74"/>
      <c r="M63" s="74"/>
      <c r="N63" s="113"/>
      <c r="O63" s="113"/>
      <c r="P63" s="113"/>
    </row>
    <row r="64" spans="1:16" ht="21.95" customHeight="1" x14ac:dyDescent="0.25">
      <c r="A64" s="73" t="s">
        <v>171</v>
      </c>
      <c r="B64" s="74"/>
      <c r="C64" s="74"/>
      <c r="D64" s="74"/>
      <c r="E64" s="74"/>
      <c r="F64" s="74"/>
      <c r="G64" s="74"/>
      <c r="H64" s="74"/>
      <c r="I64" s="74"/>
      <c r="J64" s="74"/>
      <c r="K64" s="74"/>
      <c r="L64" s="74"/>
      <c r="M64" s="74"/>
      <c r="N64" s="113"/>
      <c r="O64" s="113"/>
      <c r="P64" s="113"/>
    </row>
    <row r="66" spans="1:16" ht="18" customHeight="1" x14ac:dyDescent="0.25">
      <c r="A66" s="200" t="s">
        <v>145</v>
      </c>
      <c r="B66" s="200"/>
      <c r="C66" s="199"/>
      <c r="D66" s="199"/>
      <c r="E66" s="199"/>
      <c r="F66" s="199"/>
      <c r="G66" s="199"/>
      <c r="H66" s="76"/>
      <c r="I66" s="76"/>
      <c r="J66" s="76"/>
      <c r="K66" s="76"/>
      <c r="L66" s="76"/>
      <c r="M66" s="76"/>
      <c r="N66" s="84"/>
      <c r="O66" s="84"/>
      <c r="P66" s="85"/>
    </row>
    <row r="67" spans="1:16" ht="45.75" customHeight="1" x14ac:dyDescent="0.25">
      <c r="A67" s="14"/>
      <c r="B67" s="125">
        <f>IF('1. Naslovna stran'!$D$18="",EOMONTH("1.1.2023",1),'1. Naslovna stran'!$D$18)</f>
        <v>44985</v>
      </c>
      <c r="C67" s="125">
        <f>EOMONTH(B67,1)</f>
        <v>45016</v>
      </c>
      <c r="D67" s="125">
        <f t="shared" ref="D67" si="81">EOMONTH(C67,1)</f>
        <v>45046</v>
      </c>
      <c r="E67" s="125">
        <f t="shared" ref="E67" si="82">EOMONTH(D67,1)</f>
        <v>45077</v>
      </c>
      <c r="F67" s="125">
        <f t="shared" ref="F67" si="83">EOMONTH(E67,1)</f>
        <v>45107</v>
      </c>
      <c r="G67" s="125">
        <f t="shared" ref="G67" si="84">EOMONTH(F67,1)</f>
        <v>45138</v>
      </c>
      <c r="H67" s="125">
        <f t="shared" ref="H67" si="85">EOMONTH(G67,1)</f>
        <v>45169</v>
      </c>
      <c r="I67" s="125">
        <f t="shared" ref="I67" si="86">EOMONTH(H67,1)</f>
        <v>45199</v>
      </c>
      <c r="J67" s="125">
        <f t="shared" ref="J67" si="87">EOMONTH(I67,1)</f>
        <v>45230</v>
      </c>
      <c r="K67" s="125">
        <f t="shared" ref="K67" si="88">EOMONTH(J67,1)</f>
        <v>45260</v>
      </c>
      <c r="L67" s="125">
        <f t="shared" ref="L67" si="89">EOMONTH(K67,1)</f>
        <v>45291</v>
      </c>
      <c r="M67" s="125">
        <f t="shared" ref="M67" si="90">EOMONTH(L67,1)</f>
        <v>45322</v>
      </c>
      <c r="N67" s="72" t="s">
        <v>115</v>
      </c>
      <c r="O67" s="72" t="s">
        <v>157</v>
      </c>
      <c r="P67" s="72" t="s">
        <v>118</v>
      </c>
    </row>
    <row r="68" spans="1:16" ht="30" customHeight="1" x14ac:dyDescent="0.25">
      <c r="A68" s="73" t="s">
        <v>154</v>
      </c>
      <c r="B68" s="75"/>
      <c r="C68" s="75"/>
      <c r="D68" s="75"/>
      <c r="E68" s="75"/>
      <c r="F68" s="75"/>
      <c r="G68" s="75"/>
      <c r="H68" s="75"/>
      <c r="I68" s="75"/>
      <c r="J68" s="75"/>
      <c r="K68" s="75"/>
      <c r="L68" s="75"/>
      <c r="M68" s="75"/>
      <c r="N68" s="127">
        <f>ROUND(SUM(B68:M68),1)</f>
        <v>0</v>
      </c>
      <c r="O68" s="75">
        <v>40</v>
      </c>
      <c r="P68" s="75">
        <v>12</v>
      </c>
    </row>
    <row r="69" spans="1:16" ht="28.5" customHeight="1" x14ac:dyDescent="0.25">
      <c r="A69" s="73" t="s">
        <v>116</v>
      </c>
      <c r="B69" s="129"/>
      <c r="C69" s="129"/>
      <c r="D69" s="129"/>
      <c r="E69" s="129"/>
      <c r="F69" s="129"/>
      <c r="G69" s="129"/>
      <c r="H69" s="129"/>
      <c r="I69" s="129"/>
      <c r="J69" s="129"/>
      <c r="K69" s="129"/>
      <c r="L69" s="129"/>
      <c r="M69" s="129"/>
      <c r="N69" s="113"/>
      <c r="O69" s="113"/>
      <c r="P69" s="113"/>
    </row>
    <row r="70" spans="1:16" ht="24" customHeight="1" x14ac:dyDescent="0.25">
      <c r="A70" s="73" t="s">
        <v>96</v>
      </c>
      <c r="B70" s="74"/>
      <c r="C70" s="74"/>
      <c r="D70" s="74"/>
      <c r="E70" s="74"/>
      <c r="F70" s="74"/>
      <c r="G70" s="74"/>
      <c r="H70" s="74"/>
      <c r="I70" s="74"/>
      <c r="J70" s="74"/>
      <c r="K70" s="74"/>
      <c r="L70" s="74"/>
      <c r="M70" s="74"/>
      <c r="N70" s="113"/>
      <c r="O70" s="113"/>
      <c r="P70" s="113"/>
    </row>
    <row r="71" spans="1:16" ht="21.95" customHeight="1" x14ac:dyDescent="0.25">
      <c r="A71" s="73" t="s">
        <v>171</v>
      </c>
      <c r="B71" s="74"/>
      <c r="C71" s="74"/>
      <c r="D71" s="74"/>
      <c r="E71" s="74"/>
      <c r="F71" s="74"/>
      <c r="G71" s="74"/>
      <c r="H71" s="74"/>
      <c r="I71" s="74"/>
      <c r="J71" s="74"/>
      <c r="K71" s="74"/>
      <c r="L71" s="74"/>
      <c r="M71" s="74"/>
      <c r="N71" s="113"/>
      <c r="O71" s="113"/>
      <c r="P71" s="113"/>
    </row>
    <row r="73" spans="1:16" x14ac:dyDescent="0.25">
      <c r="A73" s="122" t="s">
        <v>117</v>
      </c>
    </row>
  </sheetData>
  <mergeCells count="22">
    <mergeCell ref="A52:B52"/>
    <mergeCell ref="C52:G52"/>
    <mergeCell ref="A59:B59"/>
    <mergeCell ref="C59:G59"/>
    <mergeCell ref="A66:B66"/>
    <mergeCell ref="C66:G66"/>
    <mergeCell ref="A10:B10"/>
    <mergeCell ref="A17:B17"/>
    <mergeCell ref="B2:M2"/>
    <mergeCell ref="B1:M1"/>
    <mergeCell ref="A3:B3"/>
    <mergeCell ref="C3:G3"/>
    <mergeCell ref="C10:G10"/>
    <mergeCell ref="C17:G17"/>
    <mergeCell ref="C45:G45"/>
    <mergeCell ref="A45:B45"/>
    <mergeCell ref="A24:B24"/>
    <mergeCell ref="A31:B31"/>
    <mergeCell ref="A38:B38"/>
    <mergeCell ref="C24:G24"/>
    <mergeCell ref="C31:G31"/>
    <mergeCell ref="C38:G38"/>
  </mergeCells>
  <conditionalFormatting sqref="N5">
    <cfRule type="expression" dxfId="9" priority="10">
      <formula>MOD(N5,0.5)&lt;&gt;0</formula>
    </cfRule>
  </conditionalFormatting>
  <conditionalFormatting sqref="N12">
    <cfRule type="expression" dxfId="8" priority="9">
      <formula>MOD(N12,0.5)&lt;&gt;0</formula>
    </cfRule>
  </conditionalFormatting>
  <conditionalFormatting sqref="N19">
    <cfRule type="expression" dxfId="7" priority="8">
      <formula>MOD(N19,0.5)&lt;&gt;0</formula>
    </cfRule>
  </conditionalFormatting>
  <conditionalFormatting sqref="N26">
    <cfRule type="expression" dxfId="6" priority="7">
      <formula>MOD(N26,0.5)&lt;&gt;0</formula>
    </cfRule>
  </conditionalFormatting>
  <conditionalFormatting sqref="N33">
    <cfRule type="expression" dxfId="5" priority="6">
      <formula>MOD(N33,0.5)&lt;&gt;0</formula>
    </cfRule>
  </conditionalFormatting>
  <conditionalFormatting sqref="N40">
    <cfRule type="expression" dxfId="4" priority="5">
      <formula>MOD(N40,0.5)&lt;&gt;0</formula>
    </cfRule>
  </conditionalFormatting>
  <conditionalFormatting sqref="N47">
    <cfRule type="expression" dxfId="3" priority="4">
      <formula>MOD(N47,0.5)&lt;&gt;0</formula>
    </cfRule>
  </conditionalFormatting>
  <conditionalFormatting sqref="N54">
    <cfRule type="expression" dxfId="2" priority="3">
      <formula>MOD(N54,0.5)&lt;&gt;0</formula>
    </cfRule>
  </conditionalFormatting>
  <conditionalFormatting sqref="N61">
    <cfRule type="expression" dxfId="1" priority="2">
      <formula>MOD(N61,0.5)&lt;&gt;0</formula>
    </cfRule>
  </conditionalFormatting>
  <conditionalFormatting sqref="N68">
    <cfRule type="expression" dxfId="0" priority="1">
      <formula>MOD(N68,0.5)&lt;&gt;0</formula>
    </cfRule>
  </conditionalFormatting>
  <dataValidations disablePrompts="1" count="1">
    <dataValidation type="custom" allowBlank="1" showInputMessage="1" showErrorMessage="1" errorTitle="Napaka pri vnosu" error="Vnesti je potrebno celo število ali decimalno število, zaokroženo na polovico. " prompt="Vpišite celo število ali decimalno število, zaokroženo na najbližjo polovico. " sqref="B47:M47 B12:M12 B19:M19 B26:M26 B33:M33 B40:M40 B5:M5 B54:M54 B61:M61 B68:M68" xr:uid="{7C5D3450-9A34-466E-8FBB-BF154C88476D}">
      <formula1>MOD(B5,0.5)=0</formula1>
    </dataValidation>
  </dataValidation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rowBreaks count="1" manualBreakCount="1">
    <brk id="22" max="16383" man="1"/>
  </rowBreak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E40"/>
  <sheetViews>
    <sheetView showGridLines="0" view="pageBreakPreview" zoomScale="85" zoomScaleNormal="85" zoomScaleSheetLayoutView="85" workbookViewId="0">
      <pane ySplit="4" topLeftCell="A5" activePane="bottomLeft" state="frozenSplit"/>
      <selection pane="bottomLeft" activeCell="B6" sqref="B6"/>
    </sheetView>
  </sheetViews>
  <sheetFormatPr defaultColWidth="9.140625" defaultRowHeight="15" x14ac:dyDescent="0.25"/>
  <cols>
    <col min="1" max="1" width="19.28515625" style="11" customWidth="1"/>
    <col min="2" max="2" width="32.85546875" style="16" customWidth="1"/>
    <col min="3" max="3" width="15" style="16" customWidth="1"/>
    <col min="4" max="4" width="13.7109375" style="16" customWidth="1"/>
    <col min="5" max="5" width="19.42578125" style="16" customWidth="1"/>
    <col min="6" max="6" width="14.140625" style="16" customWidth="1"/>
    <col min="7" max="7" width="15.7109375" style="17" customWidth="1"/>
    <col min="8" max="8" width="16.5703125" style="17" customWidth="1"/>
    <col min="9" max="9" width="19.5703125" style="18" customWidth="1"/>
    <col min="10" max="421" width="8.85546875" style="11"/>
    <col min="422" max="16384" width="9.140625" style="11"/>
  </cols>
  <sheetData>
    <row r="1" spans="1:2111" ht="26.45" customHeight="1" x14ac:dyDescent="0.25">
      <c r="A1" s="204" t="s">
        <v>119</v>
      </c>
      <c r="B1" s="205"/>
      <c r="C1" s="205"/>
      <c r="D1" s="205"/>
      <c r="E1" s="205"/>
      <c r="F1" s="205"/>
      <c r="G1" s="205"/>
      <c r="H1" s="205"/>
      <c r="I1" s="205"/>
    </row>
    <row r="2" spans="1:2111" ht="50.25" customHeight="1" x14ac:dyDescent="0.25">
      <c r="A2" s="209"/>
      <c r="B2" s="210"/>
      <c r="C2" s="210"/>
      <c r="D2" s="210"/>
      <c r="E2" s="210"/>
      <c r="F2" s="210"/>
      <c r="G2" s="210"/>
      <c r="H2" s="211"/>
      <c r="I2" s="77" t="s">
        <v>0</v>
      </c>
    </row>
    <row r="3" spans="1:2111" ht="17.25" customHeight="1" x14ac:dyDescent="0.25">
      <c r="A3" s="206" t="s">
        <v>19</v>
      </c>
      <c r="B3" s="212" t="s">
        <v>21</v>
      </c>
      <c r="C3" s="212" t="s">
        <v>20</v>
      </c>
      <c r="D3" s="213" t="s">
        <v>16</v>
      </c>
      <c r="E3" s="212" t="s">
        <v>17</v>
      </c>
      <c r="F3" s="213" t="s">
        <v>18</v>
      </c>
      <c r="G3" s="203" t="s">
        <v>143</v>
      </c>
      <c r="H3" s="203" t="s">
        <v>142</v>
      </c>
      <c r="I3" s="207" t="s">
        <v>155</v>
      </c>
    </row>
    <row r="4" spans="1:2111" ht="10.5" customHeight="1" x14ac:dyDescent="0.25">
      <c r="A4" s="206"/>
      <c r="B4" s="212"/>
      <c r="C4" s="212"/>
      <c r="D4" s="213"/>
      <c r="E4" s="212"/>
      <c r="F4" s="213"/>
      <c r="G4" s="203"/>
      <c r="H4" s="203"/>
      <c r="I4" s="208"/>
    </row>
    <row r="5" spans="1:2111" s="15" customFormat="1" ht="28.9" customHeight="1" x14ac:dyDescent="0.25">
      <c r="A5" s="70" t="s">
        <v>15</v>
      </c>
      <c r="B5" s="112"/>
      <c r="C5" s="112"/>
      <c r="D5" s="112"/>
      <c r="E5" s="112"/>
      <c r="F5" s="112"/>
      <c r="G5" s="64">
        <f t="shared" ref="G5:H5" ca="1" si="0">SUM(INDIRECT(CHAR(64+COLUMN(G5))&amp;ROW(G5)+1&amp;":"&amp;CHAR(64+COLUMN(G5))&amp;ROW(G8)-1))</f>
        <v>0</v>
      </c>
      <c r="H5" s="64">
        <f t="shared" ca="1" si="0"/>
        <v>0</v>
      </c>
      <c r="I5" s="64">
        <f ca="1">SUM(INDIRECT(CHAR(64+COLUMN(I5))&amp;ROW(I5)+1&amp;":"&amp;CHAR(64+COLUMN(I5))&amp;ROW(I8)-1))</f>
        <v>0</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row>
    <row r="6" spans="1:2111" s="104" customFormat="1" ht="28.9" customHeight="1" x14ac:dyDescent="0.25">
      <c r="A6" s="97" t="str">
        <f>ROW()-ROW(A$5)&amp;". račun"</f>
        <v>1. račun</v>
      </c>
      <c r="B6" s="98"/>
      <c r="C6" s="98"/>
      <c r="D6" s="99"/>
      <c r="E6" s="98"/>
      <c r="F6" s="99"/>
      <c r="G6" s="100"/>
      <c r="H6" s="100"/>
      <c r="I6" s="10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row>
    <row r="7" spans="1:2111" s="107" customFormat="1" ht="28.9" customHeight="1" x14ac:dyDescent="0.25">
      <c r="A7" s="97" t="str">
        <f>ROW()-ROW(A$5)&amp;". račun"</f>
        <v>2. račun</v>
      </c>
      <c r="B7" s="98"/>
      <c r="C7" s="98"/>
      <c r="D7" s="99"/>
      <c r="E7" s="98"/>
      <c r="F7" s="99"/>
      <c r="G7" s="100"/>
      <c r="H7" s="100"/>
      <c r="I7" s="10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row>
    <row r="8" spans="1:2111" s="15" customFormat="1" ht="28.9" customHeight="1" x14ac:dyDescent="0.25">
      <c r="A8" s="70" t="s">
        <v>6</v>
      </c>
      <c r="B8" s="112"/>
      <c r="C8" s="112"/>
      <c r="D8" s="112"/>
      <c r="E8" s="112"/>
      <c r="F8" s="112"/>
      <c r="G8" s="64">
        <f t="shared" ref="G8:H8" ca="1" si="1">SUM(INDIRECT(CHAR(64+COLUMN(G8))&amp;ROW(G8)+1&amp;":"&amp;CHAR(64+COLUMN(G8))&amp;ROW(G11)-1))</f>
        <v>0</v>
      </c>
      <c r="H8" s="64">
        <f t="shared" ca="1" si="1"/>
        <v>0</v>
      </c>
      <c r="I8" s="64">
        <f ca="1">SUM(INDIRECT(CHAR(64+COLUMN(I8))&amp;ROW(I8)+1&amp;":"&amp;CHAR(64+COLUMN(I8))&amp;ROW(I11)-1))</f>
        <v>0</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row>
    <row r="9" spans="1:2111" s="104" customFormat="1" ht="28.9" customHeight="1" x14ac:dyDescent="0.25">
      <c r="A9" s="97" t="str">
        <f>ROW()-ROW(A$8)&amp;". račun"</f>
        <v>1. račun</v>
      </c>
      <c r="B9" s="98"/>
      <c r="C9" s="98"/>
      <c r="D9" s="99"/>
      <c r="E9" s="98"/>
      <c r="F9" s="99"/>
      <c r="G9" s="100"/>
      <c r="H9" s="100"/>
      <c r="I9" s="10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row>
    <row r="10" spans="1:2111" s="104" customFormat="1" ht="28.9" customHeight="1" x14ac:dyDescent="0.25">
      <c r="A10" s="97" t="str">
        <f>ROW()-ROW(A$8)&amp;". račun"</f>
        <v>2. račun</v>
      </c>
      <c r="B10" s="98"/>
      <c r="C10" s="98"/>
      <c r="D10" s="99"/>
      <c r="E10" s="98"/>
      <c r="F10" s="99"/>
      <c r="G10" s="100"/>
      <c r="H10" s="100"/>
      <c r="I10" s="10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row>
    <row r="11" spans="1:2111" s="15" customFormat="1" ht="28.9" customHeight="1" x14ac:dyDescent="0.25">
      <c r="A11" s="70" t="s">
        <v>7</v>
      </c>
      <c r="B11" s="112"/>
      <c r="C11" s="112"/>
      <c r="D11" s="112"/>
      <c r="E11" s="112"/>
      <c r="F11" s="112"/>
      <c r="G11" s="64">
        <f t="shared" ref="G11:H11" ca="1" si="2">SUM(INDIRECT(CHAR(64+COLUMN(G11))&amp;ROW(G11)+1&amp;":"&amp;CHAR(64+COLUMN(G11))&amp;ROW(G14)-1))</f>
        <v>0</v>
      </c>
      <c r="H11" s="64">
        <f t="shared" ca="1" si="2"/>
        <v>0</v>
      </c>
      <c r="I11" s="64">
        <f ca="1">SUM(INDIRECT(CHAR(64+COLUMN(I11))&amp;ROW(I11)+1&amp;":"&amp;CHAR(64+COLUMN(I11))&amp;ROW(I14)-1))</f>
        <v>0</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row>
    <row r="12" spans="1:2111" s="104" customFormat="1" ht="28.9" customHeight="1" x14ac:dyDescent="0.25">
      <c r="A12" s="97" t="str">
        <f>ROW()-ROW(A$11)&amp;". račun"</f>
        <v>1. račun</v>
      </c>
      <c r="B12" s="98"/>
      <c r="C12" s="98"/>
      <c r="D12" s="99"/>
      <c r="E12" s="98"/>
      <c r="F12" s="99"/>
      <c r="G12" s="100"/>
      <c r="H12" s="100"/>
      <c r="I12" s="10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row>
    <row r="13" spans="1:2111" s="107" customFormat="1" ht="28.9" customHeight="1" x14ac:dyDescent="0.25">
      <c r="A13" s="97" t="str">
        <f>ROW()-ROW(A$11)&amp;". račun"</f>
        <v>2. račun</v>
      </c>
      <c r="B13" s="98"/>
      <c r="C13" s="98"/>
      <c r="D13" s="99"/>
      <c r="E13" s="98"/>
      <c r="F13" s="99"/>
      <c r="G13" s="100"/>
      <c r="H13" s="100"/>
      <c r="I13" s="10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row>
    <row r="14" spans="1:2111" s="15" customFormat="1" ht="28.9" customHeight="1" x14ac:dyDescent="0.25">
      <c r="A14" s="70" t="s">
        <v>8</v>
      </c>
      <c r="B14" s="112"/>
      <c r="C14" s="112"/>
      <c r="D14" s="112"/>
      <c r="E14" s="112"/>
      <c r="F14" s="112"/>
      <c r="G14" s="64">
        <f t="shared" ref="G14:H14" ca="1" si="3">SUM(INDIRECT(CHAR(64+COLUMN(G14))&amp;ROW(G14)+1&amp;":"&amp;CHAR(64+COLUMN(G14))&amp;ROW(G17)-1))</f>
        <v>0</v>
      </c>
      <c r="H14" s="64">
        <f t="shared" ca="1" si="3"/>
        <v>0</v>
      </c>
      <c r="I14" s="64">
        <f ca="1">SUM(INDIRECT(CHAR(64+COLUMN(I14))&amp;ROW(I14)+1&amp;":"&amp;CHAR(64+COLUMN(I14))&amp;ROW(I17)-1))</f>
        <v>0</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row>
    <row r="15" spans="1:2111" s="104" customFormat="1" ht="28.9" customHeight="1" x14ac:dyDescent="0.25">
      <c r="A15" s="97" t="str">
        <f>ROW()-ROW(A$14)&amp;". račun"</f>
        <v>1. račun</v>
      </c>
      <c r="B15" s="98"/>
      <c r="C15" s="98"/>
      <c r="D15" s="99"/>
      <c r="E15" s="98"/>
      <c r="F15" s="99"/>
      <c r="G15" s="100"/>
      <c r="H15" s="100"/>
      <c r="I15" s="10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row>
    <row r="16" spans="1:2111" s="104" customFormat="1" ht="28.9" customHeight="1" x14ac:dyDescent="0.25">
      <c r="A16" s="97" t="str">
        <f>ROW()-ROW(A$14)&amp;". račun"</f>
        <v>2. račun</v>
      </c>
      <c r="B16" s="98"/>
      <c r="C16" s="98"/>
      <c r="D16" s="99"/>
      <c r="E16" s="98"/>
      <c r="F16" s="99"/>
      <c r="G16" s="100"/>
      <c r="H16" s="100"/>
      <c r="I16" s="10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row>
    <row r="17" spans="1:2111" s="15" customFormat="1" ht="28.9" customHeight="1" x14ac:dyDescent="0.25">
      <c r="A17" s="70" t="s">
        <v>9</v>
      </c>
      <c r="B17" s="112"/>
      <c r="C17" s="112"/>
      <c r="D17" s="112"/>
      <c r="E17" s="112"/>
      <c r="F17" s="112"/>
      <c r="G17" s="64">
        <f t="shared" ref="G17:H17" ca="1" si="4">SUM(INDIRECT(CHAR(64+COLUMN(G17))&amp;ROW(G17)+1&amp;":"&amp;CHAR(64+COLUMN(G17))&amp;ROW(G20)-1))</f>
        <v>0</v>
      </c>
      <c r="H17" s="64">
        <f t="shared" ca="1" si="4"/>
        <v>0</v>
      </c>
      <c r="I17" s="64">
        <f ca="1">SUM(INDIRECT(CHAR(64+COLUMN(I17))&amp;ROW(I17)+1&amp;":"&amp;CHAR(64+COLUMN(I17))&amp;ROW(I20)-1))</f>
        <v>0</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row>
    <row r="18" spans="1:2111" s="104" customFormat="1" ht="28.9" customHeight="1" x14ac:dyDescent="0.25">
      <c r="A18" s="97" t="str">
        <f>ROW()-ROW(A$17)&amp;". račun"</f>
        <v>1. račun</v>
      </c>
      <c r="B18" s="98"/>
      <c r="C18" s="98"/>
      <c r="D18" s="99"/>
      <c r="E18" s="98"/>
      <c r="F18" s="99"/>
      <c r="G18" s="100"/>
      <c r="H18" s="100"/>
      <c r="I18" s="10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row>
    <row r="19" spans="1:2111" s="104" customFormat="1" ht="28.9" customHeight="1" x14ac:dyDescent="0.25">
      <c r="A19" s="97" t="str">
        <f>ROW()-ROW(A$17)&amp;". račun"</f>
        <v>2. račun</v>
      </c>
      <c r="B19" s="98"/>
      <c r="C19" s="98"/>
      <c r="D19" s="99"/>
      <c r="E19" s="98"/>
      <c r="F19" s="99"/>
      <c r="G19" s="100"/>
      <c r="H19" s="100"/>
      <c r="I19" s="10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row>
    <row r="20" spans="1:2111" s="15" customFormat="1" ht="28.9" customHeight="1" x14ac:dyDescent="0.25">
      <c r="A20" s="70" t="s">
        <v>10</v>
      </c>
      <c r="B20" s="112"/>
      <c r="C20" s="112"/>
      <c r="D20" s="112"/>
      <c r="E20" s="112"/>
      <c r="F20" s="112"/>
      <c r="G20" s="64">
        <f t="shared" ref="G20:H20" ca="1" si="5">SUM(INDIRECT(CHAR(64+COLUMN(G20))&amp;ROW(G20)+1&amp;":"&amp;CHAR(64+COLUMN(G20))&amp;ROW(G23)-1))</f>
        <v>0</v>
      </c>
      <c r="H20" s="64">
        <f t="shared" ca="1" si="5"/>
        <v>0</v>
      </c>
      <c r="I20" s="64">
        <f ca="1">SUM(INDIRECT(CHAR(64+COLUMN(I20))&amp;ROW(I20)+1&amp;":"&amp;CHAR(64+COLUMN(I20))&amp;ROW(I23)-1))</f>
        <v>0</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row>
    <row r="21" spans="1:2111" s="104" customFormat="1" ht="28.9" customHeight="1" x14ac:dyDescent="0.25">
      <c r="A21" s="97" t="str">
        <f>ROW()-ROW(A$20)&amp;". račun"</f>
        <v>1. račun</v>
      </c>
      <c r="B21" s="98"/>
      <c r="C21" s="98"/>
      <c r="D21" s="99"/>
      <c r="E21" s="98"/>
      <c r="F21" s="99"/>
      <c r="G21" s="100"/>
      <c r="H21" s="100"/>
      <c r="I21" s="10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row>
    <row r="22" spans="1:2111" s="104" customFormat="1" ht="28.9" customHeight="1" x14ac:dyDescent="0.25">
      <c r="A22" s="97" t="str">
        <f>ROW()-ROW(A$20)&amp;". račun"</f>
        <v>2. račun</v>
      </c>
      <c r="B22" s="98"/>
      <c r="C22" s="98"/>
      <c r="D22" s="99"/>
      <c r="E22" s="98"/>
      <c r="F22" s="99"/>
      <c r="G22" s="100"/>
      <c r="H22" s="100"/>
      <c r="I22" s="10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row>
    <row r="23" spans="1:2111" s="15" customFormat="1" ht="28.9" customHeight="1" x14ac:dyDescent="0.25">
      <c r="A23" s="70" t="s">
        <v>11</v>
      </c>
      <c r="B23" s="112"/>
      <c r="C23" s="112"/>
      <c r="D23" s="112"/>
      <c r="E23" s="112"/>
      <c r="F23" s="112"/>
      <c r="G23" s="64">
        <f t="shared" ref="G23:H23" ca="1" si="6">SUM(INDIRECT(CHAR(64+COLUMN(G23))&amp;ROW(G23)+1&amp;":"&amp;CHAR(64+COLUMN(G23))&amp;ROW(G26)-1))</f>
        <v>0</v>
      </c>
      <c r="H23" s="64">
        <f t="shared" ca="1" si="6"/>
        <v>0</v>
      </c>
      <c r="I23" s="64">
        <f ca="1">SUM(INDIRECT(CHAR(64+COLUMN(I23))&amp;ROW(I23)+1&amp;":"&amp;CHAR(64+COLUMN(I23))&amp;ROW(I26)-1))</f>
        <v>0</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row>
    <row r="24" spans="1:2111" s="104" customFormat="1" ht="28.9" customHeight="1" x14ac:dyDescent="0.25">
      <c r="A24" s="97" t="str">
        <f>ROW()-ROW(A$23)&amp;". račun"</f>
        <v>1. račun</v>
      </c>
      <c r="B24" s="98"/>
      <c r="C24" s="98"/>
      <c r="D24" s="99"/>
      <c r="E24" s="98"/>
      <c r="F24" s="99"/>
      <c r="G24" s="100"/>
      <c r="H24" s="100"/>
      <c r="I24" s="10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row>
    <row r="25" spans="1:2111" s="104" customFormat="1" ht="28.9" customHeight="1" x14ac:dyDescent="0.25">
      <c r="A25" s="97" t="str">
        <f>ROW()-ROW(A$23)&amp;". račun"</f>
        <v>2. račun</v>
      </c>
      <c r="B25" s="98"/>
      <c r="C25" s="98"/>
      <c r="D25" s="99"/>
      <c r="E25" s="98"/>
      <c r="F25" s="99"/>
      <c r="G25" s="100"/>
      <c r="H25" s="100"/>
      <c r="I25" s="10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row>
    <row r="26" spans="1:2111" s="15" customFormat="1" ht="28.9" customHeight="1" x14ac:dyDescent="0.25">
      <c r="A26" s="70" t="s">
        <v>12</v>
      </c>
      <c r="B26" s="112"/>
      <c r="C26" s="112"/>
      <c r="D26" s="112"/>
      <c r="E26" s="112"/>
      <c r="F26" s="112"/>
      <c r="G26" s="64">
        <f t="shared" ref="G26:H26" ca="1" si="7">SUM(INDIRECT(CHAR(64+COLUMN(G26))&amp;ROW(G26)+1&amp;":"&amp;CHAR(64+COLUMN(G26))&amp;ROW(G29)-1))</f>
        <v>0</v>
      </c>
      <c r="H26" s="64">
        <f t="shared" ca="1" si="7"/>
        <v>0</v>
      </c>
      <c r="I26" s="64">
        <f ca="1">SUM(INDIRECT(CHAR(64+COLUMN(I26))&amp;ROW(I26)+1&amp;":"&amp;CHAR(64+COLUMN(I26))&amp;ROW(I29)-1))</f>
        <v>0</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row>
    <row r="27" spans="1:2111" s="104" customFormat="1" ht="28.9" customHeight="1" x14ac:dyDescent="0.25">
      <c r="A27" s="97" t="str">
        <f>ROW()-ROW(A$26)&amp;". račun"</f>
        <v>1. račun</v>
      </c>
      <c r="B27" s="98"/>
      <c r="C27" s="98"/>
      <c r="D27" s="99"/>
      <c r="E27" s="98"/>
      <c r="F27" s="99"/>
      <c r="G27" s="100"/>
      <c r="H27" s="100"/>
      <c r="I27" s="10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row>
    <row r="28" spans="1:2111" s="104" customFormat="1" ht="28.9" customHeight="1" x14ac:dyDescent="0.25">
      <c r="A28" s="97" t="str">
        <f>ROW()-ROW(A$26)&amp;". račun"</f>
        <v>2. račun</v>
      </c>
      <c r="B28" s="98"/>
      <c r="C28" s="98"/>
      <c r="D28" s="99"/>
      <c r="E28" s="98"/>
      <c r="F28" s="99"/>
      <c r="G28" s="100"/>
      <c r="H28" s="100"/>
      <c r="I28" s="10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row>
    <row r="29" spans="1:2111" s="15" customFormat="1" ht="28.9" customHeight="1" x14ac:dyDescent="0.25">
      <c r="A29" s="70" t="s">
        <v>13</v>
      </c>
      <c r="B29" s="112"/>
      <c r="C29" s="112"/>
      <c r="D29" s="112"/>
      <c r="E29" s="112"/>
      <c r="F29" s="112"/>
      <c r="G29" s="64">
        <f t="shared" ref="G29:H29" ca="1" si="8">SUM(INDIRECT(CHAR(64+COLUMN(G29))&amp;ROW(G29)+1&amp;":"&amp;CHAR(64+COLUMN(G29))&amp;ROW(G32)-1))</f>
        <v>0</v>
      </c>
      <c r="H29" s="64">
        <f t="shared" ca="1" si="8"/>
        <v>0</v>
      </c>
      <c r="I29" s="64">
        <f ca="1">SUM(INDIRECT(CHAR(64+COLUMN(I29))&amp;ROW(I29)+1&amp;":"&amp;CHAR(64+COLUMN(I29))&amp;ROW(I32)-1))</f>
        <v>0</v>
      </c>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row>
    <row r="30" spans="1:2111" s="104" customFormat="1" ht="28.9" customHeight="1" x14ac:dyDescent="0.25">
      <c r="A30" s="97" t="str">
        <f>ROW()-ROW(A$29)&amp;". račun"</f>
        <v>1. račun</v>
      </c>
      <c r="B30" s="98"/>
      <c r="C30" s="98"/>
      <c r="D30" s="99"/>
      <c r="E30" s="98"/>
      <c r="F30" s="99"/>
      <c r="G30" s="100"/>
      <c r="H30" s="100"/>
      <c r="I30" s="10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row>
    <row r="31" spans="1:2111" s="104" customFormat="1" ht="28.9" customHeight="1" x14ac:dyDescent="0.25">
      <c r="A31" s="97" t="str">
        <f>ROW()-ROW(A$29)&amp;". račun"</f>
        <v>2. račun</v>
      </c>
      <c r="B31" s="98"/>
      <c r="C31" s="98"/>
      <c r="D31" s="99"/>
      <c r="E31" s="98"/>
      <c r="F31" s="99"/>
      <c r="G31" s="100"/>
      <c r="H31" s="100"/>
      <c r="I31" s="10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row>
    <row r="32" spans="1:2111" s="15" customFormat="1" ht="28.9" customHeight="1" x14ac:dyDescent="0.25">
      <c r="A32" s="70" t="s">
        <v>14</v>
      </c>
      <c r="B32" s="112"/>
      <c r="C32" s="112"/>
      <c r="D32" s="112"/>
      <c r="E32" s="112"/>
      <c r="F32" s="112"/>
      <c r="G32" s="64">
        <f t="shared" ref="G32:H32" ca="1" si="9">SUM(INDIRECT(CHAR(64+COLUMN(G32))&amp;ROW(G32)+1&amp;":"&amp;CHAR(64+COLUMN(G32))&amp;ROW(G35)-1))</f>
        <v>0</v>
      </c>
      <c r="H32" s="64">
        <f t="shared" ca="1" si="9"/>
        <v>0</v>
      </c>
      <c r="I32" s="64">
        <f ca="1">SUM(INDIRECT(CHAR(64+COLUMN(I32))&amp;ROW(I32)+1&amp;":"&amp;CHAR(64+COLUMN(I32))&amp;ROW(I35)-1))</f>
        <v>0</v>
      </c>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row>
    <row r="33" spans="1:2111" s="104" customFormat="1" ht="28.9" customHeight="1" x14ac:dyDescent="0.25">
      <c r="A33" s="97" t="str">
        <f>ROW()-ROW(A$32)&amp;". račun"</f>
        <v>1. račun</v>
      </c>
      <c r="B33" s="98"/>
      <c r="C33" s="98"/>
      <c r="D33" s="99"/>
      <c r="E33" s="98"/>
      <c r="F33" s="99"/>
      <c r="G33" s="100"/>
      <c r="H33" s="100"/>
      <c r="I33" s="10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row>
    <row r="34" spans="1:2111" s="104" customFormat="1" ht="28.9" customHeight="1" x14ac:dyDescent="0.25">
      <c r="A34" s="97" t="str">
        <f>ROW()-ROW(A$32)&amp;". račun"</f>
        <v>2. račun</v>
      </c>
      <c r="B34" s="98"/>
      <c r="C34" s="98"/>
      <c r="D34" s="99"/>
      <c r="E34" s="98"/>
      <c r="F34" s="99"/>
      <c r="G34" s="100"/>
      <c r="H34" s="100"/>
      <c r="I34" s="10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row>
    <row r="35" spans="1:2111" s="15" customFormat="1" ht="28.9" customHeight="1" x14ac:dyDescent="0.25">
      <c r="A35" s="70" t="s">
        <v>22</v>
      </c>
      <c r="B35" s="112"/>
      <c r="C35" s="112"/>
      <c r="D35" s="112"/>
      <c r="E35" s="112"/>
      <c r="F35" s="112"/>
      <c r="G35" s="64">
        <f t="shared" ref="G35:H35" ca="1" si="10">SUM(INDIRECT(CHAR(64+COLUMN(G35))&amp;ROW(G35)+1&amp;":"&amp;CHAR(64+COLUMN(G35))&amp;ROW(G38)-1))</f>
        <v>0</v>
      </c>
      <c r="H35" s="64">
        <f t="shared" ca="1" si="10"/>
        <v>0</v>
      </c>
      <c r="I35" s="64">
        <f ca="1">SUM(INDIRECT(CHAR(64+COLUMN(I35))&amp;ROW(I35)+1&amp;":"&amp;CHAR(64+COLUMN(I35))&amp;ROW(I38)-1))</f>
        <v>0</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row>
    <row r="36" spans="1:2111" s="104" customFormat="1" ht="28.9" customHeight="1" x14ac:dyDescent="0.25">
      <c r="A36" s="97" t="str">
        <f>ROW()-ROW(A$35)&amp;". račun"</f>
        <v>1. račun</v>
      </c>
      <c r="B36" s="98"/>
      <c r="C36" s="98"/>
      <c r="D36" s="99"/>
      <c r="E36" s="98"/>
      <c r="F36" s="99"/>
      <c r="G36" s="100"/>
      <c r="H36" s="100"/>
      <c r="I36" s="10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c r="AMM36" s="11"/>
      <c r="AMN36" s="11"/>
      <c r="AMO36" s="11"/>
      <c r="AMP36" s="11"/>
      <c r="AMQ36" s="11"/>
      <c r="AMR36" s="11"/>
      <c r="AMS36" s="11"/>
      <c r="AMT36" s="11"/>
      <c r="AMU36" s="11"/>
      <c r="AMV36" s="11"/>
      <c r="AMW36" s="11"/>
      <c r="AMX36" s="11"/>
      <c r="AMY36" s="11"/>
      <c r="AMZ36" s="11"/>
      <c r="ANA36" s="11"/>
      <c r="ANB36" s="11"/>
      <c r="ANC36" s="11"/>
      <c r="AND36" s="11"/>
      <c r="ANE36" s="11"/>
      <c r="ANF36" s="11"/>
      <c r="ANG36" s="11"/>
      <c r="ANH36" s="11"/>
      <c r="ANI36" s="11"/>
      <c r="ANJ36" s="11"/>
      <c r="ANK36" s="11"/>
      <c r="ANL36" s="11"/>
      <c r="ANM36" s="11"/>
      <c r="ANN36" s="11"/>
      <c r="ANO36" s="11"/>
      <c r="ANP36" s="11"/>
      <c r="ANQ36" s="11"/>
      <c r="ANR36" s="11"/>
      <c r="ANS36" s="11"/>
      <c r="ANT36" s="11"/>
      <c r="ANU36" s="11"/>
      <c r="ANV36" s="11"/>
      <c r="ANW36" s="11"/>
      <c r="ANX36" s="11"/>
      <c r="ANY36" s="11"/>
      <c r="ANZ36" s="11"/>
      <c r="AOA36" s="11"/>
      <c r="AOB36" s="11"/>
      <c r="AOC36" s="11"/>
      <c r="AOD36" s="11"/>
      <c r="AOE36" s="11"/>
      <c r="AOF36" s="11"/>
      <c r="AOG36" s="11"/>
      <c r="AOH36" s="11"/>
      <c r="AOI36" s="11"/>
      <c r="AOJ36" s="11"/>
      <c r="AOK36" s="11"/>
      <c r="AOL36" s="11"/>
      <c r="AOM36" s="11"/>
      <c r="AON36" s="11"/>
      <c r="AOO36" s="11"/>
      <c r="AOP36" s="11"/>
      <c r="AOQ36" s="11"/>
      <c r="AOR36" s="11"/>
      <c r="AOS36" s="11"/>
      <c r="AOT36" s="11"/>
      <c r="AOU36" s="11"/>
      <c r="AOV36" s="11"/>
      <c r="AOW36" s="11"/>
      <c r="AOX36" s="11"/>
      <c r="AOY36" s="11"/>
      <c r="AOZ36" s="11"/>
      <c r="APA36" s="11"/>
      <c r="APB36" s="11"/>
      <c r="APC36" s="11"/>
      <c r="APD36" s="11"/>
      <c r="APE36" s="11"/>
      <c r="APF36" s="11"/>
      <c r="APG36" s="11"/>
      <c r="APH36" s="11"/>
      <c r="API36" s="11"/>
      <c r="APJ36" s="11"/>
      <c r="APK36" s="11"/>
      <c r="APL36" s="11"/>
      <c r="APM36" s="11"/>
      <c r="APN36" s="11"/>
      <c r="APO36" s="11"/>
      <c r="APP36" s="11"/>
      <c r="APQ36" s="11"/>
      <c r="APR36" s="11"/>
      <c r="APS36" s="11"/>
      <c r="APT36" s="11"/>
      <c r="APU36" s="11"/>
      <c r="APV36" s="11"/>
      <c r="APW36" s="11"/>
      <c r="APX36" s="11"/>
      <c r="APY36" s="11"/>
      <c r="APZ36" s="11"/>
      <c r="AQA36" s="11"/>
      <c r="AQB36" s="11"/>
      <c r="AQC36" s="11"/>
      <c r="AQD36" s="11"/>
      <c r="AQE36" s="11"/>
      <c r="AQF36" s="11"/>
      <c r="AQG36" s="11"/>
      <c r="AQH36" s="11"/>
      <c r="AQI36" s="11"/>
      <c r="AQJ36" s="11"/>
      <c r="AQK36" s="11"/>
      <c r="AQL36" s="11"/>
      <c r="AQM36" s="11"/>
      <c r="AQN36" s="11"/>
      <c r="AQO36" s="11"/>
      <c r="AQP36" s="11"/>
      <c r="AQQ36" s="11"/>
      <c r="AQR36" s="11"/>
      <c r="AQS36" s="11"/>
      <c r="AQT36" s="11"/>
      <c r="AQU36" s="11"/>
      <c r="AQV36" s="11"/>
      <c r="AQW36" s="11"/>
      <c r="AQX36" s="11"/>
      <c r="AQY36" s="11"/>
      <c r="AQZ36" s="11"/>
      <c r="ARA36" s="11"/>
      <c r="ARB36" s="11"/>
      <c r="ARC36" s="11"/>
      <c r="ARD36" s="11"/>
      <c r="ARE36" s="11"/>
      <c r="ARF36" s="11"/>
      <c r="ARG36" s="11"/>
      <c r="ARH36" s="11"/>
      <c r="ARI36" s="11"/>
      <c r="ARJ36" s="11"/>
      <c r="ARK36" s="11"/>
      <c r="ARL36" s="11"/>
      <c r="ARM36" s="11"/>
      <c r="ARN36" s="11"/>
      <c r="ARO36" s="11"/>
      <c r="ARP36" s="11"/>
      <c r="ARQ36" s="11"/>
      <c r="ARR36" s="11"/>
      <c r="ARS36" s="11"/>
      <c r="ART36" s="11"/>
      <c r="ARU36" s="11"/>
      <c r="ARV36" s="11"/>
      <c r="ARW36" s="11"/>
      <c r="ARX36" s="11"/>
      <c r="ARY36" s="11"/>
      <c r="ARZ36" s="11"/>
      <c r="ASA36" s="11"/>
      <c r="ASB36" s="11"/>
      <c r="ASC36" s="11"/>
      <c r="ASD36" s="11"/>
      <c r="ASE36" s="11"/>
      <c r="ASF36" s="11"/>
      <c r="ASG36" s="11"/>
      <c r="ASH36" s="11"/>
      <c r="ASI36" s="11"/>
      <c r="ASJ36" s="11"/>
      <c r="ASK36" s="11"/>
      <c r="ASL36" s="11"/>
      <c r="ASM36" s="11"/>
      <c r="ASN36" s="11"/>
      <c r="ASO36" s="11"/>
      <c r="ASP36" s="11"/>
      <c r="ASQ36" s="11"/>
      <c r="ASR36" s="11"/>
      <c r="ASS36" s="11"/>
      <c r="AST36" s="11"/>
      <c r="ASU36" s="11"/>
      <c r="ASV36" s="11"/>
      <c r="ASW36" s="11"/>
      <c r="ASX36" s="11"/>
      <c r="ASY36" s="11"/>
      <c r="ASZ36" s="11"/>
      <c r="ATA36" s="11"/>
      <c r="ATB36" s="11"/>
      <c r="ATC36" s="11"/>
      <c r="ATD36" s="11"/>
      <c r="ATE36" s="11"/>
      <c r="ATF36" s="11"/>
      <c r="ATG36" s="11"/>
      <c r="ATH36" s="11"/>
      <c r="ATI36" s="11"/>
      <c r="ATJ36" s="11"/>
      <c r="ATK36" s="11"/>
      <c r="ATL36" s="11"/>
      <c r="ATM36" s="11"/>
      <c r="ATN36" s="11"/>
      <c r="ATO36" s="11"/>
      <c r="ATP36" s="11"/>
      <c r="ATQ36" s="11"/>
      <c r="ATR36" s="11"/>
      <c r="ATS36" s="11"/>
      <c r="ATT36" s="11"/>
      <c r="ATU36" s="11"/>
      <c r="ATV36" s="11"/>
      <c r="ATW36" s="11"/>
      <c r="ATX36" s="11"/>
      <c r="ATY36" s="11"/>
      <c r="ATZ36" s="11"/>
      <c r="AUA36" s="11"/>
      <c r="AUB36" s="11"/>
      <c r="AUC36" s="11"/>
      <c r="AUD36" s="11"/>
      <c r="AUE36" s="11"/>
      <c r="AUF36" s="11"/>
      <c r="AUG36" s="11"/>
      <c r="AUH36" s="11"/>
      <c r="AUI36" s="11"/>
      <c r="AUJ36" s="11"/>
      <c r="AUK36" s="11"/>
      <c r="AUL36" s="11"/>
      <c r="AUM36" s="11"/>
      <c r="AUN36" s="11"/>
      <c r="AUO36" s="11"/>
      <c r="AUP36" s="11"/>
      <c r="AUQ36" s="11"/>
      <c r="AUR36" s="11"/>
      <c r="AUS36" s="11"/>
      <c r="AUT36" s="11"/>
      <c r="AUU36" s="11"/>
      <c r="AUV36" s="11"/>
      <c r="AUW36" s="11"/>
      <c r="AUX36" s="11"/>
      <c r="AUY36" s="11"/>
      <c r="AUZ36" s="11"/>
      <c r="AVA36" s="11"/>
      <c r="AVB36" s="11"/>
      <c r="AVC36" s="11"/>
      <c r="AVD36" s="11"/>
      <c r="AVE36" s="11"/>
      <c r="AVF36" s="11"/>
      <c r="AVG36" s="11"/>
      <c r="AVH36" s="11"/>
      <c r="AVI36" s="11"/>
      <c r="AVJ36" s="11"/>
      <c r="AVK36" s="11"/>
      <c r="AVL36" s="11"/>
      <c r="AVM36" s="11"/>
      <c r="AVN36" s="11"/>
      <c r="AVO36" s="11"/>
      <c r="AVP36" s="11"/>
      <c r="AVQ36" s="11"/>
      <c r="AVR36" s="11"/>
      <c r="AVS36" s="11"/>
      <c r="AVT36" s="11"/>
      <c r="AVU36" s="11"/>
      <c r="AVV36" s="11"/>
      <c r="AVW36" s="11"/>
      <c r="AVX36" s="11"/>
      <c r="AVY36" s="11"/>
      <c r="AVZ36" s="11"/>
      <c r="AWA36" s="11"/>
      <c r="AWB36" s="11"/>
      <c r="AWC36" s="11"/>
      <c r="AWD36" s="11"/>
      <c r="AWE36" s="11"/>
      <c r="AWF36" s="11"/>
      <c r="AWG36" s="11"/>
      <c r="AWH36" s="11"/>
      <c r="AWI36" s="11"/>
      <c r="AWJ36" s="11"/>
      <c r="AWK36" s="11"/>
      <c r="AWL36" s="11"/>
      <c r="AWM36" s="11"/>
      <c r="AWN36" s="11"/>
      <c r="AWO36" s="11"/>
      <c r="AWP36" s="11"/>
      <c r="AWQ36" s="11"/>
      <c r="AWR36" s="11"/>
      <c r="AWS36" s="11"/>
      <c r="AWT36" s="11"/>
      <c r="AWU36" s="11"/>
      <c r="AWV36" s="11"/>
      <c r="AWW36" s="11"/>
      <c r="AWX36" s="11"/>
      <c r="AWY36" s="11"/>
      <c r="AWZ36" s="11"/>
      <c r="AXA36" s="11"/>
      <c r="AXB36" s="11"/>
      <c r="AXC36" s="11"/>
      <c r="AXD36" s="11"/>
      <c r="AXE36" s="11"/>
      <c r="AXF36" s="11"/>
      <c r="AXG36" s="11"/>
      <c r="AXH36" s="11"/>
      <c r="AXI36" s="11"/>
      <c r="AXJ36" s="11"/>
      <c r="AXK36" s="11"/>
      <c r="AXL36" s="11"/>
      <c r="AXM36" s="11"/>
      <c r="AXN36" s="11"/>
      <c r="AXO36" s="11"/>
      <c r="AXP36" s="11"/>
      <c r="AXQ36" s="11"/>
      <c r="AXR36" s="11"/>
      <c r="AXS36" s="11"/>
      <c r="AXT36" s="11"/>
      <c r="AXU36" s="11"/>
      <c r="AXV36" s="11"/>
      <c r="AXW36" s="11"/>
      <c r="AXX36" s="11"/>
      <c r="AXY36" s="11"/>
      <c r="AXZ36" s="11"/>
      <c r="AYA36" s="11"/>
      <c r="AYB36" s="11"/>
      <c r="AYC36" s="11"/>
      <c r="AYD36" s="11"/>
      <c r="AYE36" s="11"/>
      <c r="AYF36" s="11"/>
      <c r="AYG36" s="11"/>
      <c r="AYH36" s="11"/>
      <c r="AYI36" s="11"/>
      <c r="AYJ36" s="11"/>
      <c r="AYK36" s="11"/>
      <c r="AYL36" s="11"/>
      <c r="AYM36" s="11"/>
      <c r="AYN36" s="11"/>
      <c r="AYO36" s="11"/>
      <c r="AYP36" s="11"/>
      <c r="AYQ36" s="11"/>
      <c r="AYR36" s="11"/>
      <c r="AYS36" s="11"/>
      <c r="AYT36" s="11"/>
      <c r="AYU36" s="11"/>
      <c r="AYV36" s="11"/>
      <c r="AYW36" s="11"/>
      <c r="AYX36" s="11"/>
      <c r="AYY36" s="11"/>
      <c r="AYZ36" s="11"/>
      <c r="AZA36" s="11"/>
      <c r="AZB36" s="11"/>
      <c r="AZC36" s="11"/>
      <c r="AZD36" s="11"/>
      <c r="AZE36" s="11"/>
      <c r="AZF36" s="11"/>
      <c r="AZG36" s="11"/>
      <c r="AZH36" s="11"/>
      <c r="AZI36" s="11"/>
      <c r="AZJ36" s="11"/>
      <c r="AZK36" s="11"/>
      <c r="AZL36" s="11"/>
      <c r="AZM36" s="11"/>
      <c r="AZN36" s="11"/>
      <c r="AZO36" s="11"/>
      <c r="AZP36" s="11"/>
      <c r="AZQ36" s="11"/>
      <c r="AZR36" s="11"/>
      <c r="AZS36" s="11"/>
      <c r="AZT36" s="11"/>
      <c r="AZU36" s="11"/>
      <c r="AZV36" s="11"/>
      <c r="AZW36" s="11"/>
      <c r="AZX36" s="11"/>
      <c r="AZY36" s="11"/>
      <c r="AZZ36" s="11"/>
      <c r="BAA36" s="11"/>
      <c r="BAB36" s="11"/>
      <c r="BAC36" s="11"/>
      <c r="BAD36" s="11"/>
      <c r="BAE36" s="11"/>
      <c r="BAF36" s="11"/>
      <c r="BAG36" s="11"/>
      <c r="BAH36" s="11"/>
      <c r="BAI36" s="11"/>
      <c r="BAJ36" s="11"/>
      <c r="BAK36" s="11"/>
      <c r="BAL36" s="11"/>
      <c r="BAM36" s="11"/>
      <c r="BAN36" s="11"/>
      <c r="BAO36" s="11"/>
      <c r="BAP36" s="11"/>
      <c r="BAQ36" s="11"/>
      <c r="BAR36" s="11"/>
      <c r="BAS36" s="11"/>
      <c r="BAT36" s="11"/>
      <c r="BAU36" s="11"/>
      <c r="BAV36" s="11"/>
      <c r="BAW36" s="11"/>
      <c r="BAX36" s="11"/>
      <c r="BAY36" s="11"/>
      <c r="BAZ36" s="11"/>
      <c r="BBA36" s="11"/>
      <c r="BBB36" s="11"/>
      <c r="BBC36" s="11"/>
      <c r="BBD36" s="11"/>
      <c r="BBE36" s="11"/>
      <c r="BBF36" s="11"/>
      <c r="BBG36" s="11"/>
      <c r="BBH36" s="11"/>
      <c r="BBI36" s="11"/>
      <c r="BBJ36" s="11"/>
      <c r="BBK36" s="11"/>
      <c r="BBL36" s="11"/>
      <c r="BBM36" s="11"/>
      <c r="BBN36" s="11"/>
      <c r="BBO36" s="11"/>
      <c r="BBP36" s="11"/>
      <c r="BBQ36" s="11"/>
      <c r="BBR36" s="11"/>
      <c r="BBS36" s="11"/>
      <c r="BBT36" s="11"/>
      <c r="BBU36" s="11"/>
      <c r="BBV36" s="11"/>
      <c r="BBW36" s="11"/>
      <c r="BBX36" s="11"/>
      <c r="BBY36" s="11"/>
      <c r="BBZ36" s="11"/>
      <c r="BCA36" s="11"/>
      <c r="BCB36" s="11"/>
      <c r="BCC36" s="11"/>
      <c r="BCD36" s="11"/>
      <c r="BCE36" s="11"/>
      <c r="BCF36" s="11"/>
      <c r="BCG36" s="11"/>
      <c r="BCH36" s="11"/>
      <c r="BCI36" s="11"/>
      <c r="BCJ36" s="11"/>
      <c r="BCK36" s="11"/>
      <c r="BCL36" s="11"/>
      <c r="BCM36" s="11"/>
      <c r="BCN36" s="11"/>
      <c r="BCO36" s="11"/>
      <c r="BCP36" s="11"/>
      <c r="BCQ36" s="11"/>
      <c r="BCR36" s="11"/>
      <c r="BCS36" s="11"/>
      <c r="BCT36" s="11"/>
      <c r="BCU36" s="11"/>
      <c r="BCV36" s="11"/>
      <c r="BCW36" s="11"/>
      <c r="BCX36" s="11"/>
      <c r="BCY36" s="11"/>
      <c r="BCZ36" s="11"/>
      <c r="BDA36" s="11"/>
      <c r="BDB36" s="11"/>
      <c r="BDC36" s="11"/>
      <c r="BDD36" s="11"/>
      <c r="BDE36" s="11"/>
      <c r="BDF36" s="11"/>
      <c r="BDG36" s="11"/>
      <c r="BDH36" s="11"/>
      <c r="BDI36" s="11"/>
      <c r="BDJ36" s="11"/>
      <c r="BDK36" s="11"/>
      <c r="BDL36" s="11"/>
      <c r="BDM36" s="11"/>
      <c r="BDN36" s="11"/>
      <c r="BDO36" s="11"/>
      <c r="BDP36" s="11"/>
      <c r="BDQ36" s="11"/>
      <c r="BDR36" s="11"/>
      <c r="BDS36" s="11"/>
      <c r="BDT36" s="11"/>
      <c r="BDU36" s="11"/>
      <c r="BDV36" s="11"/>
      <c r="BDW36" s="11"/>
      <c r="BDX36" s="11"/>
      <c r="BDY36" s="11"/>
      <c r="BDZ36" s="11"/>
      <c r="BEA36" s="11"/>
      <c r="BEB36" s="11"/>
      <c r="BEC36" s="11"/>
      <c r="BED36" s="11"/>
      <c r="BEE36" s="11"/>
      <c r="BEF36" s="11"/>
      <c r="BEG36" s="11"/>
      <c r="BEH36" s="11"/>
      <c r="BEI36" s="11"/>
      <c r="BEJ36" s="11"/>
      <c r="BEK36" s="11"/>
      <c r="BEL36" s="11"/>
      <c r="BEM36" s="11"/>
      <c r="BEN36" s="11"/>
      <c r="BEO36" s="11"/>
      <c r="BEP36" s="11"/>
      <c r="BEQ36" s="11"/>
      <c r="BER36" s="11"/>
      <c r="BES36" s="11"/>
      <c r="BET36" s="11"/>
      <c r="BEU36" s="11"/>
      <c r="BEV36" s="11"/>
      <c r="BEW36" s="11"/>
      <c r="BEX36" s="11"/>
      <c r="BEY36" s="11"/>
      <c r="BEZ36" s="11"/>
      <c r="BFA36" s="11"/>
      <c r="BFB36" s="11"/>
      <c r="BFC36" s="11"/>
      <c r="BFD36" s="11"/>
      <c r="BFE36" s="11"/>
      <c r="BFF36" s="11"/>
      <c r="BFG36" s="11"/>
      <c r="BFH36" s="11"/>
      <c r="BFI36" s="11"/>
      <c r="BFJ36" s="11"/>
      <c r="BFK36" s="11"/>
      <c r="BFL36" s="11"/>
      <c r="BFM36" s="11"/>
      <c r="BFN36" s="11"/>
      <c r="BFO36" s="11"/>
      <c r="BFP36" s="11"/>
      <c r="BFQ36" s="11"/>
      <c r="BFR36" s="11"/>
      <c r="BFS36" s="11"/>
      <c r="BFT36" s="11"/>
      <c r="BFU36" s="11"/>
      <c r="BFV36" s="11"/>
      <c r="BFW36" s="11"/>
      <c r="BFX36" s="11"/>
      <c r="BFY36" s="11"/>
      <c r="BFZ36" s="11"/>
      <c r="BGA36" s="11"/>
      <c r="BGB36" s="11"/>
      <c r="BGC36" s="11"/>
      <c r="BGD36" s="11"/>
      <c r="BGE36" s="11"/>
      <c r="BGF36" s="11"/>
      <c r="BGG36" s="11"/>
      <c r="BGH36" s="11"/>
      <c r="BGI36" s="11"/>
      <c r="BGJ36" s="11"/>
      <c r="BGK36" s="11"/>
      <c r="BGL36" s="11"/>
      <c r="BGM36" s="11"/>
      <c r="BGN36" s="11"/>
      <c r="BGO36" s="11"/>
      <c r="BGP36" s="11"/>
      <c r="BGQ36" s="11"/>
      <c r="BGR36" s="11"/>
      <c r="BGS36" s="11"/>
      <c r="BGT36" s="11"/>
      <c r="BGU36" s="11"/>
      <c r="BGV36" s="11"/>
      <c r="BGW36" s="11"/>
      <c r="BGX36" s="11"/>
      <c r="BGY36" s="11"/>
      <c r="BGZ36" s="11"/>
      <c r="BHA36" s="11"/>
      <c r="BHB36" s="11"/>
      <c r="BHC36" s="11"/>
      <c r="BHD36" s="11"/>
      <c r="BHE36" s="11"/>
      <c r="BHF36" s="11"/>
      <c r="BHG36" s="11"/>
      <c r="BHH36" s="11"/>
      <c r="BHI36" s="11"/>
      <c r="BHJ36" s="11"/>
      <c r="BHK36" s="11"/>
      <c r="BHL36" s="11"/>
      <c r="BHM36" s="11"/>
      <c r="BHN36" s="11"/>
      <c r="BHO36" s="11"/>
      <c r="BHP36" s="11"/>
      <c r="BHQ36" s="11"/>
      <c r="BHR36" s="11"/>
      <c r="BHS36" s="11"/>
      <c r="BHT36" s="11"/>
      <c r="BHU36" s="11"/>
      <c r="BHV36" s="11"/>
      <c r="BHW36" s="11"/>
      <c r="BHX36" s="11"/>
      <c r="BHY36" s="11"/>
      <c r="BHZ36" s="11"/>
      <c r="BIA36" s="11"/>
      <c r="BIB36" s="11"/>
      <c r="BIC36" s="11"/>
      <c r="BID36" s="11"/>
      <c r="BIE36" s="11"/>
      <c r="BIF36" s="11"/>
      <c r="BIG36" s="11"/>
      <c r="BIH36" s="11"/>
      <c r="BII36" s="11"/>
      <c r="BIJ36" s="11"/>
      <c r="BIK36" s="11"/>
      <c r="BIL36" s="11"/>
      <c r="BIM36" s="11"/>
      <c r="BIN36" s="11"/>
      <c r="BIO36" s="11"/>
      <c r="BIP36" s="11"/>
      <c r="BIQ36" s="11"/>
      <c r="BIR36" s="11"/>
      <c r="BIS36" s="11"/>
      <c r="BIT36" s="11"/>
      <c r="BIU36" s="11"/>
      <c r="BIV36" s="11"/>
      <c r="BIW36" s="11"/>
      <c r="BIX36" s="11"/>
      <c r="BIY36" s="11"/>
      <c r="BIZ36" s="11"/>
      <c r="BJA36" s="11"/>
      <c r="BJB36" s="11"/>
      <c r="BJC36" s="11"/>
      <c r="BJD36" s="11"/>
      <c r="BJE36" s="11"/>
      <c r="BJF36" s="11"/>
      <c r="BJG36" s="11"/>
      <c r="BJH36" s="11"/>
      <c r="BJI36" s="11"/>
      <c r="BJJ36" s="11"/>
      <c r="BJK36" s="11"/>
      <c r="BJL36" s="11"/>
      <c r="BJM36" s="11"/>
      <c r="BJN36" s="11"/>
      <c r="BJO36" s="11"/>
      <c r="BJP36" s="11"/>
      <c r="BJQ36" s="11"/>
      <c r="BJR36" s="11"/>
      <c r="BJS36" s="11"/>
      <c r="BJT36" s="11"/>
      <c r="BJU36" s="11"/>
      <c r="BJV36" s="11"/>
      <c r="BJW36" s="11"/>
      <c r="BJX36" s="11"/>
      <c r="BJY36" s="11"/>
      <c r="BJZ36" s="11"/>
      <c r="BKA36" s="11"/>
      <c r="BKB36" s="11"/>
      <c r="BKC36" s="11"/>
      <c r="BKD36" s="11"/>
      <c r="BKE36" s="11"/>
      <c r="BKF36" s="11"/>
      <c r="BKG36" s="11"/>
      <c r="BKH36" s="11"/>
      <c r="BKI36" s="11"/>
      <c r="BKJ36" s="11"/>
      <c r="BKK36" s="11"/>
      <c r="BKL36" s="11"/>
      <c r="BKM36" s="11"/>
      <c r="BKN36" s="11"/>
      <c r="BKO36" s="11"/>
      <c r="BKP36" s="11"/>
      <c r="BKQ36" s="11"/>
      <c r="BKR36" s="11"/>
      <c r="BKS36" s="11"/>
      <c r="BKT36" s="11"/>
      <c r="BKU36" s="11"/>
      <c r="BKV36" s="11"/>
      <c r="BKW36" s="11"/>
      <c r="BKX36" s="11"/>
      <c r="BKY36" s="11"/>
      <c r="BKZ36" s="11"/>
      <c r="BLA36" s="11"/>
      <c r="BLB36" s="11"/>
      <c r="BLC36" s="11"/>
      <c r="BLD36" s="11"/>
      <c r="BLE36" s="11"/>
      <c r="BLF36" s="11"/>
      <c r="BLG36" s="11"/>
      <c r="BLH36" s="11"/>
      <c r="BLI36" s="11"/>
      <c r="BLJ36" s="11"/>
      <c r="BLK36" s="11"/>
      <c r="BLL36" s="11"/>
      <c r="BLM36" s="11"/>
      <c r="BLN36" s="11"/>
      <c r="BLO36" s="11"/>
      <c r="BLP36" s="11"/>
      <c r="BLQ36" s="11"/>
      <c r="BLR36" s="11"/>
      <c r="BLS36" s="11"/>
      <c r="BLT36" s="11"/>
      <c r="BLU36" s="11"/>
      <c r="BLV36" s="11"/>
      <c r="BLW36" s="11"/>
      <c r="BLX36" s="11"/>
      <c r="BLY36" s="11"/>
      <c r="BLZ36" s="11"/>
      <c r="BMA36" s="11"/>
      <c r="BMB36" s="11"/>
      <c r="BMC36" s="11"/>
      <c r="BMD36" s="11"/>
      <c r="BME36" s="11"/>
      <c r="BMF36" s="11"/>
      <c r="BMG36" s="11"/>
      <c r="BMH36" s="11"/>
      <c r="BMI36" s="11"/>
      <c r="BMJ36" s="11"/>
      <c r="BMK36" s="11"/>
      <c r="BML36" s="11"/>
      <c r="BMM36" s="11"/>
      <c r="BMN36" s="11"/>
      <c r="BMO36" s="11"/>
      <c r="BMP36" s="11"/>
      <c r="BMQ36" s="11"/>
      <c r="BMR36" s="11"/>
      <c r="BMS36" s="11"/>
      <c r="BMT36" s="11"/>
      <c r="BMU36" s="11"/>
      <c r="BMV36" s="11"/>
      <c r="BMW36" s="11"/>
      <c r="BMX36" s="11"/>
      <c r="BMY36" s="11"/>
      <c r="BMZ36" s="11"/>
      <c r="BNA36" s="11"/>
      <c r="BNB36" s="11"/>
      <c r="BNC36" s="11"/>
      <c r="BND36" s="11"/>
      <c r="BNE36" s="11"/>
      <c r="BNF36" s="11"/>
      <c r="BNG36" s="11"/>
      <c r="BNH36" s="11"/>
      <c r="BNI36" s="11"/>
      <c r="BNJ36" s="11"/>
      <c r="BNK36" s="11"/>
      <c r="BNL36" s="11"/>
      <c r="BNM36" s="11"/>
      <c r="BNN36" s="11"/>
      <c r="BNO36" s="11"/>
      <c r="BNP36" s="11"/>
      <c r="BNQ36" s="11"/>
      <c r="BNR36" s="11"/>
      <c r="BNS36" s="11"/>
      <c r="BNT36" s="11"/>
      <c r="BNU36" s="11"/>
      <c r="BNV36" s="11"/>
      <c r="BNW36" s="11"/>
      <c r="BNX36" s="11"/>
      <c r="BNY36" s="11"/>
      <c r="BNZ36" s="11"/>
      <c r="BOA36" s="11"/>
      <c r="BOB36" s="11"/>
      <c r="BOC36" s="11"/>
      <c r="BOD36" s="11"/>
      <c r="BOE36" s="11"/>
      <c r="BOF36" s="11"/>
      <c r="BOG36" s="11"/>
      <c r="BOH36" s="11"/>
      <c r="BOI36" s="11"/>
      <c r="BOJ36" s="11"/>
      <c r="BOK36" s="11"/>
      <c r="BOL36" s="11"/>
      <c r="BOM36" s="11"/>
      <c r="BON36" s="11"/>
      <c r="BOO36" s="11"/>
      <c r="BOP36" s="11"/>
      <c r="BOQ36" s="11"/>
      <c r="BOR36" s="11"/>
      <c r="BOS36" s="11"/>
      <c r="BOT36" s="11"/>
      <c r="BOU36" s="11"/>
      <c r="BOV36" s="11"/>
      <c r="BOW36" s="11"/>
      <c r="BOX36" s="11"/>
      <c r="BOY36" s="11"/>
      <c r="BOZ36" s="11"/>
      <c r="BPA36" s="11"/>
      <c r="BPB36" s="11"/>
      <c r="BPC36" s="11"/>
      <c r="BPD36" s="11"/>
      <c r="BPE36" s="11"/>
      <c r="BPF36" s="11"/>
      <c r="BPG36" s="11"/>
      <c r="BPH36" s="11"/>
      <c r="BPI36" s="11"/>
      <c r="BPJ36" s="11"/>
      <c r="BPK36" s="11"/>
      <c r="BPL36" s="11"/>
      <c r="BPM36" s="11"/>
      <c r="BPN36" s="11"/>
      <c r="BPO36" s="11"/>
      <c r="BPP36" s="11"/>
      <c r="BPQ36" s="11"/>
      <c r="BPR36" s="11"/>
      <c r="BPS36" s="11"/>
      <c r="BPT36" s="11"/>
      <c r="BPU36" s="11"/>
      <c r="BPV36" s="11"/>
      <c r="BPW36" s="11"/>
      <c r="BPX36" s="11"/>
      <c r="BPY36" s="11"/>
      <c r="BPZ36" s="11"/>
      <c r="BQA36" s="11"/>
      <c r="BQB36" s="11"/>
      <c r="BQC36" s="11"/>
      <c r="BQD36" s="11"/>
      <c r="BQE36" s="11"/>
      <c r="BQF36" s="11"/>
      <c r="BQG36" s="11"/>
      <c r="BQH36" s="11"/>
      <c r="BQI36" s="11"/>
      <c r="BQJ36" s="11"/>
      <c r="BQK36" s="11"/>
      <c r="BQL36" s="11"/>
      <c r="BQM36" s="11"/>
      <c r="BQN36" s="11"/>
      <c r="BQO36" s="11"/>
      <c r="BQP36" s="11"/>
      <c r="BQQ36" s="11"/>
      <c r="BQR36" s="11"/>
      <c r="BQS36" s="11"/>
      <c r="BQT36" s="11"/>
      <c r="BQU36" s="11"/>
      <c r="BQV36" s="11"/>
      <c r="BQW36" s="11"/>
      <c r="BQX36" s="11"/>
      <c r="BQY36" s="11"/>
      <c r="BQZ36" s="11"/>
      <c r="BRA36" s="11"/>
      <c r="BRB36" s="11"/>
      <c r="BRC36" s="11"/>
      <c r="BRD36" s="11"/>
      <c r="BRE36" s="11"/>
      <c r="BRF36" s="11"/>
      <c r="BRG36" s="11"/>
      <c r="BRH36" s="11"/>
      <c r="BRI36" s="11"/>
      <c r="BRJ36" s="11"/>
      <c r="BRK36" s="11"/>
      <c r="BRL36" s="11"/>
      <c r="BRM36" s="11"/>
      <c r="BRN36" s="11"/>
      <c r="BRO36" s="11"/>
      <c r="BRP36" s="11"/>
      <c r="BRQ36" s="11"/>
      <c r="BRR36" s="11"/>
      <c r="BRS36" s="11"/>
      <c r="BRT36" s="11"/>
      <c r="BRU36" s="11"/>
      <c r="BRV36" s="11"/>
      <c r="BRW36" s="11"/>
      <c r="BRX36" s="11"/>
      <c r="BRY36" s="11"/>
      <c r="BRZ36" s="11"/>
      <c r="BSA36" s="11"/>
      <c r="BSB36" s="11"/>
      <c r="BSC36" s="11"/>
      <c r="BSD36" s="11"/>
      <c r="BSE36" s="11"/>
      <c r="BSF36" s="11"/>
      <c r="BSG36" s="11"/>
      <c r="BSH36" s="11"/>
      <c r="BSI36" s="11"/>
      <c r="BSJ36" s="11"/>
      <c r="BSK36" s="11"/>
      <c r="BSL36" s="11"/>
      <c r="BSM36" s="11"/>
      <c r="BSN36" s="11"/>
      <c r="BSO36" s="11"/>
      <c r="BSP36" s="11"/>
      <c r="BSQ36" s="11"/>
      <c r="BSR36" s="11"/>
      <c r="BSS36" s="11"/>
      <c r="BST36" s="11"/>
      <c r="BSU36" s="11"/>
      <c r="BSV36" s="11"/>
      <c r="BSW36" s="11"/>
      <c r="BSX36" s="11"/>
      <c r="BSY36" s="11"/>
      <c r="BSZ36" s="11"/>
      <c r="BTA36" s="11"/>
      <c r="BTB36" s="11"/>
      <c r="BTC36" s="11"/>
      <c r="BTD36" s="11"/>
      <c r="BTE36" s="11"/>
      <c r="BTF36" s="11"/>
      <c r="BTG36" s="11"/>
      <c r="BTH36" s="11"/>
      <c r="BTI36" s="11"/>
      <c r="BTJ36" s="11"/>
      <c r="BTK36" s="11"/>
      <c r="BTL36" s="11"/>
      <c r="BTM36" s="11"/>
      <c r="BTN36" s="11"/>
      <c r="BTO36" s="11"/>
      <c r="BTP36" s="11"/>
      <c r="BTQ36" s="11"/>
      <c r="BTR36" s="11"/>
      <c r="BTS36" s="11"/>
      <c r="BTT36" s="11"/>
      <c r="BTU36" s="11"/>
      <c r="BTV36" s="11"/>
      <c r="BTW36" s="11"/>
      <c r="BTX36" s="11"/>
      <c r="BTY36" s="11"/>
      <c r="BTZ36" s="11"/>
      <c r="BUA36" s="11"/>
      <c r="BUB36" s="11"/>
      <c r="BUC36" s="11"/>
      <c r="BUD36" s="11"/>
      <c r="BUE36" s="11"/>
      <c r="BUF36" s="11"/>
      <c r="BUG36" s="11"/>
      <c r="BUH36" s="11"/>
      <c r="BUI36" s="11"/>
      <c r="BUJ36" s="11"/>
      <c r="BUK36" s="11"/>
      <c r="BUL36" s="11"/>
      <c r="BUM36" s="11"/>
      <c r="BUN36" s="11"/>
      <c r="BUO36" s="11"/>
      <c r="BUP36" s="11"/>
      <c r="BUQ36" s="11"/>
      <c r="BUR36" s="11"/>
      <c r="BUS36" s="11"/>
      <c r="BUT36" s="11"/>
      <c r="BUU36" s="11"/>
      <c r="BUV36" s="11"/>
      <c r="BUW36" s="11"/>
      <c r="BUX36" s="11"/>
      <c r="BUY36" s="11"/>
      <c r="BUZ36" s="11"/>
      <c r="BVA36" s="11"/>
      <c r="BVB36" s="11"/>
      <c r="BVC36" s="11"/>
      <c r="BVD36" s="11"/>
      <c r="BVE36" s="11"/>
      <c r="BVF36" s="11"/>
      <c r="BVG36" s="11"/>
      <c r="BVH36" s="11"/>
      <c r="BVI36" s="11"/>
      <c r="BVJ36" s="11"/>
      <c r="BVK36" s="11"/>
      <c r="BVL36" s="11"/>
      <c r="BVM36" s="11"/>
      <c r="BVN36" s="11"/>
      <c r="BVO36" s="11"/>
      <c r="BVP36" s="11"/>
      <c r="BVQ36" s="11"/>
      <c r="BVR36" s="11"/>
      <c r="BVS36" s="11"/>
      <c r="BVT36" s="11"/>
      <c r="BVU36" s="11"/>
      <c r="BVV36" s="11"/>
      <c r="BVW36" s="11"/>
      <c r="BVX36" s="11"/>
      <c r="BVY36" s="11"/>
      <c r="BVZ36" s="11"/>
      <c r="BWA36" s="11"/>
      <c r="BWB36" s="11"/>
      <c r="BWC36" s="11"/>
      <c r="BWD36" s="11"/>
      <c r="BWE36" s="11"/>
      <c r="BWF36" s="11"/>
      <c r="BWG36" s="11"/>
      <c r="BWH36" s="11"/>
      <c r="BWI36" s="11"/>
      <c r="BWJ36" s="11"/>
      <c r="BWK36" s="11"/>
      <c r="BWL36" s="11"/>
      <c r="BWM36" s="11"/>
      <c r="BWN36" s="11"/>
      <c r="BWO36" s="11"/>
      <c r="BWP36" s="11"/>
      <c r="BWQ36" s="11"/>
      <c r="BWR36" s="11"/>
      <c r="BWS36" s="11"/>
      <c r="BWT36" s="11"/>
      <c r="BWU36" s="11"/>
      <c r="BWV36" s="11"/>
      <c r="BWW36" s="11"/>
      <c r="BWX36" s="11"/>
      <c r="BWY36" s="11"/>
      <c r="BWZ36" s="11"/>
      <c r="BXA36" s="11"/>
      <c r="BXB36" s="11"/>
      <c r="BXC36" s="11"/>
      <c r="BXD36" s="11"/>
      <c r="BXE36" s="11"/>
      <c r="BXF36" s="11"/>
      <c r="BXG36" s="11"/>
      <c r="BXH36" s="11"/>
      <c r="BXI36" s="11"/>
      <c r="BXJ36" s="11"/>
      <c r="BXK36" s="11"/>
      <c r="BXL36" s="11"/>
      <c r="BXM36" s="11"/>
      <c r="BXN36" s="11"/>
      <c r="BXO36" s="11"/>
      <c r="BXP36" s="11"/>
      <c r="BXQ36" s="11"/>
      <c r="BXR36" s="11"/>
      <c r="BXS36" s="11"/>
      <c r="BXT36" s="11"/>
      <c r="BXU36" s="11"/>
      <c r="BXV36" s="11"/>
      <c r="BXW36" s="11"/>
      <c r="BXX36" s="11"/>
      <c r="BXY36" s="11"/>
      <c r="BXZ36" s="11"/>
      <c r="BYA36" s="11"/>
      <c r="BYB36" s="11"/>
      <c r="BYC36" s="11"/>
      <c r="BYD36" s="11"/>
      <c r="BYE36" s="11"/>
      <c r="BYF36" s="11"/>
      <c r="BYG36" s="11"/>
      <c r="BYH36" s="11"/>
      <c r="BYI36" s="11"/>
      <c r="BYJ36" s="11"/>
      <c r="BYK36" s="11"/>
      <c r="BYL36" s="11"/>
      <c r="BYM36" s="11"/>
      <c r="BYN36" s="11"/>
      <c r="BYO36" s="11"/>
      <c r="BYP36" s="11"/>
      <c r="BYQ36" s="11"/>
      <c r="BYR36" s="11"/>
      <c r="BYS36" s="11"/>
      <c r="BYT36" s="11"/>
      <c r="BYU36" s="11"/>
      <c r="BYV36" s="11"/>
      <c r="BYW36" s="11"/>
      <c r="BYX36" s="11"/>
      <c r="BYY36" s="11"/>
      <c r="BYZ36" s="11"/>
      <c r="BZA36" s="11"/>
      <c r="BZB36" s="11"/>
      <c r="BZC36" s="11"/>
      <c r="BZD36" s="11"/>
      <c r="BZE36" s="11"/>
      <c r="BZF36" s="11"/>
      <c r="BZG36" s="11"/>
      <c r="BZH36" s="11"/>
      <c r="BZI36" s="11"/>
      <c r="BZJ36" s="11"/>
      <c r="BZK36" s="11"/>
      <c r="BZL36" s="11"/>
      <c r="BZM36" s="11"/>
      <c r="BZN36" s="11"/>
      <c r="BZO36" s="11"/>
      <c r="BZP36" s="11"/>
      <c r="BZQ36" s="11"/>
      <c r="BZR36" s="11"/>
      <c r="BZS36" s="11"/>
      <c r="BZT36" s="11"/>
      <c r="BZU36" s="11"/>
      <c r="BZV36" s="11"/>
      <c r="BZW36" s="11"/>
      <c r="BZX36" s="11"/>
      <c r="BZY36" s="11"/>
      <c r="BZZ36" s="11"/>
      <c r="CAA36" s="11"/>
      <c r="CAB36" s="11"/>
      <c r="CAC36" s="11"/>
      <c r="CAD36" s="11"/>
      <c r="CAE36" s="11"/>
      <c r="CAF36" s="11"/>
      <c r="CAG36" s="11"/>
      <c r="CAH36" s="11"/>
      <c r="CAI36" s="11"/>
      <c r="CAJ36" s="11"/>
      <c r="CAK36" s="11"/>
      <c r="CAL36" s="11"/>
      <c r="CAM36" s="11"/>
      <c r="CAN36" s="11"/>
      <c r="CAO36" s="11"/>
      <c r="CAP36" s="11"/>
      <c r="CAQ36" s="11"/>
      <c r="CAR36" s="11"/>
      <c r="CAS36" s="11"/>
      <c r="CAT36" s="11"/>
      <c r="CAU36" s="11"/>
      <c r="CAV36" s="11"/>
      <c r="CAW36" s="11"/>
      <c r="CAX36" s="11"/>
      <c r="CAY36" s="11"/>
      <c r="CAZ36" s="11"/>
      <c r="CBA36" s="11"/>
      <c r="CBB36" s="11"/>
      <c r="CBC36" s="11"/>
      <c r="CBD36" s="11"/>
      <c r="CBE36" s="11"/>
      <c r="CBF36" s="11"/>
      <c r="CBG36" s="11"/>
      <c r="CBH36" s="11"/>
      <c r="CBI36" s="11"/>
      <c r="CBJ36" s="11"/>
      <c r="CBK36" s="11"/>
      <c r="CBL36" s="11"/>
      <c r="CBM36" s="11"/>
      <c r="CBN36" s="11"/>
      <c r="CBO36" s="11"/>
      <c r="CBP36" s="11"/>
      <c r="CBQ36" s="11"/>
      <c r="CBR36" s="11"/>
      <c r="CBS36" s="11"/>
      <c r="CBT36" s="11"/>
      <c r="CBU36" s="11"/>
      <c r="CBV36" s="11"/>
      <c r="CBW36" s="11"/>
      <c r="CBX36" s="11"/>
      <c r="CBY36" s="11"/>
      <c r="CBZ36" s="11"/>
      <c r="CCA36" s="11"/>
      <c r="CCB36" s="11"/>
      <c r="CCC36" s="11"/>
      <c r="CCD36" s="11"/>
      <c r="CCE36" s="11"/>
    </row>
    <row r="37" spans="1:2111" s="104" customFormat="1" ht="28.9" customHeight="1" x14ac:dyDescent="0.25">
      <c r="A37" s="97" t="str">
        <f>ROW()-ROW(A$35)&amp;". račun"</f>
        <v>2. račun</v>
      </c>
      <c r="B37" s="98"/>
      <c r="C37" s="98"/>
      <c r="D37" s="99"/>
      <c r="E37" s="98"/>
      <c r="F37" s="99"/>
      <c r="G37" s="100"/>
      <c r="H37" s="100"/>
      <c r="I37" s="10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c r="AML37" s="11"/>
      <c r="AMM37" s="11"/>
      <c r="AMN37" s="11"/>
      <c r="AMO37" s="11"/>
      <c r="AMP37" s="11"/>
      <c r="AMQ37" s="11"/>
      <c r="AMR37" s="11"/>
      <c r="AMS37" s="11"/>
      <c r="AMT37" s="11"/>
      <c r="AMU37" s="11"/>
      <c r="AMV37" s="11"/>
      <c r="AMW37" s="11"/>
      <c r="AMX37" s="11"/>
      <c r="AMY37" s="11"/>
      <c r="AMZ37" s="11"/>
      <c r="ANA37" s="11"/>
      <c r="ANB37" s="11"/>
      <c r="ANC37" s="11"/>
      <c r="AND37" s="11"/>
      <c r="ANE37" s="11"/>
      <c r="ANF37" s="11"/>
      <c r="ANG37" s="11"/>
      <c r="ANH37" s="11"/>
      <c r="ANI37" s="11"/>
      <c r="ANJ37" s="11"/>
      <c r="ANK37" s="11"/>
      <c r="ANL37" s="11"/>
      <c r="ANM37" s="11"/>
      <c r="ANN37" s="11"/>
      <c r="ANO37" s="11"/>
      <c r="ANP37" s="11"/>
      <c r="ANQ37" s="11"/>
      <c r="ANR37" s="11"/>
      <c r="ANS37" s="11"/>
      <c r="ANT37" s="11"/>
      <c r="ANU37" s="11"/>
      <c r="ANV37" s="11"/>
      <c r="ANW37" s="11"/>
      <c r="ANX37" s="11"/>
      <c r="ANY37" s="11"/>
      <c r="ANZ37" s="11"/>
      <c r="AOA37" s="11"/>
      <c r="AOB37" s="11"/>
      <c r="AOC37" s="11"/>
      <c r="AOD37" s="11"/>
      <c r="AOE37" s="11"/>
      <c r="AOF37" s="11"/>
      <c r="AOG37" s="11"/>
      <c r="AOH37" s="11"/>
      <c r="AOI37" s="11"/>
      <c r="AOJ37" s="11"/>
      <c r="AOK37" s="11"/>
      <c r="AOL37" s="11"/>
      <c r="AOM37" s="11"/>
      <c r="AON37" s="11"/>
      <c r="AOO37" s="11"/>
      <c r="AOP37" s="11"/>
      <c r="AOQ37" s="11"/>
      <c r="AOR37" s="11"/>
      <c r="AOS37" s="11"/>
      <c r="AOT37" s="11"/>
      <c r="AOU37" s="11"/>
      <c r="AOV37" s="11"/>
      <c r="AOW37" s="11"/>
      <c r="AOX37" s="11"/>
      <c r="AOY37" s="11"/>
      <c r="AOZ37" s="11"/>
      <c r="APA37" s="11"/>
      <c r="APB37" s="11"/>
      <c r="APC37" s="11"/>
      <c r="APD37" s="11"/>
      <c r="APE37" s="11"/>
      <c r="APF37" s="11"/>
      <c r="APG37" s="11"/>
      <c r="APH37" s="11"/>
      <c r="API37" s="11"/>
      <c r="APJ37" s="11"/>
      <c r="APK37" s="11"/>
      <c r="APL37" s="11"/>
      <c r="APM37" s="11"/>
      <c r="APN37" s="11"/>
      <c r="APO37" s="11"/>
      <c r="APP37" s="11"/>
      <c r="APQ37" s="11"/>
      <c r="APR37" s="11"/>
      <c r="APS37" s="11"/>
      <c r="APT37" s="11"/>
      <c r="APU37" s="11"/>
      <c r="APV37" s="11"/>
      <c r="APW37" s="11"/>
      <c r="APX37" s="11"/>
      <c r="APY37" s="11"/>
      <c r="APZ37" s="11"/>
      <c r="AQA37" s="11"/>
      <c r="AQB37" s="11"/>
      <c r="AQC37" s="11"/>
      <c r="AQD37" s="11"/>
      <c r="AQE37" s="11"/>
      <c r="AQF37" s="11"/>
      <c r="AQG37" s="11"/>
      <c r="AQH37" s="11"/>
      <c r="AQI37" s="11"/>
      <c r="AQJ37" s="11"/>
      <c r="AQK37" s="11"/>
      <c r="AQL37" s="11"/>
      <c r="AQM37" s="11"/>
      <c r="AQN37" s="11"/>
      <c r="AQO37" s="11"/>
      <c r="AQP37" s="11"/>
      <c r="AQQ37" s="11"/>
      <c r="AQR37" s="11"/>
      <c r="AQS37" s="11"/>
      <c r="AQT37" s="11"/>
      <c r="AQU37" s="11"/>
      <c r="AQV37" s="11"/>
      <c r="AQW37" s="11"/>
      <c r="AQX37" s="11"/>
      <c r="AQY37" s="11"/>
      <c r="AQZ37" s="11"/>
      <c r="ARA37" s="11"/>
      <c r="ARB37" s="11"/>
      <c r="ARC37" s="11"/>
      <c r="ARD37" s="11"/>
      <c r="ARE37" s="11"/>
      <c r="ARF37" s="11"/>
      <c r="ARG37" s="11"/>
      <c r="ARH37" s="11"/>
      <c r="ARI37" s="11"/>
      <c r="ARJ37" s="11"/>
      <c r="ARK37" s="11"/>
      <c r="ARL37" s="11"/>
      <c r="ARM37" s="11"/>
      <c r="ARN37" s="11"/>
      <c r="ARO37" s="11"/>
      <c r="ARP37" s="11"/>
      <c r="ARQ37" s="11"/>
      <c r="ARR37" s="11"/>
      <c r="ARS37" s="11"/>
      <c r="ART37" s="11"/>
      <c r="ARU37" s="11"/>
      <c r="ARV37" s="11"/>
      <c r="ARW37" s="11"/>
      <c r="ARX37" s="11"/>
      <c r="ARY37" s="11"/>
      <c r="ARZ37" s="11"/>
      <c r="ASA37" s="11"/>
      <c r="ASB37" s="11"/>
      <c r="ASC37" s="11"/>
      <c r="ASD37" s="11"/>
      <c r="ASE37" s="11"/>
      <c r="ASF37" s="11"/>
      <c r="ASG37" s="11"/>
      <c r="ASH37" s="11"/>
      <c r="ASI37" s="11"/>
      <c r="ASJ37" s="11"/>
      <c r="ASK37" s="11"/>
      <c r="ASL37" s="11"/>
      <c r="ASM37" s="11"/>
      <c r="ASN37" s="11"/>
      <c r="ASO37" s="11"/>
      <c r="ASP37" s="11"/>
      <c r="ASQ37" s="11"/>
      <c r="ASR37" s="11"/>
      <c r="ASS37" s="11"/>
      <c r="AST37" s="11"/>
      <c r="ASU37" s="11"/>
      <c r="ASV37" s="11"/>
      <c r="ASW37" s="11"/>
      <c r="ASX37" s="11"/>
      <c r="ASY37" s="11"/>
      <c r="ASZ37" s="11"/>
      <c r="ATA37" s="11"/>
      <c r="ATB37" s="11"/>
      <c r="ATC37" s="11"/>
      <c r="ATD37" s="11"/>
      <c r="ATE37" s="11"/>
      <c r="ATF37" s="11"/>
      <c r="ATG37" s="11"/>
      <c r="ATH37" s="11"/>
      <c r="ATI37" s="11"/>
      <c r="ATJ37" s="11"/>
      <c r="ATK37" s="11"/>
      <c r="ATL37" s="11"/>
      <c r="ATM37" s="11"/>
      <c r="ATN37" s="11"/>
      <c r="ATO37" s="11"/>
      <c r="ATP37" s="11"/>
      <c r="ATQ37" s="11"/>
      <c r="ATR37" s="11"/>
      <c r="ATS37" s="11"/>
      <c r="ATT37" s="11"/>
      <c r="ATU37" s="11"/>
      <c r="ATV37" s="11"/>
      <c r="ATW37" s="11"/>
      <c r="ATX37" s="11"/>
      <c r="ATY37" s="11"/>
      <c r="ATZ37" s="11"/>
      <c r="AUA37" s="11"/>
      <c r="AUB37" s="11"/>
      <c r="AUC37" s="11"/>
      <c r="AUD37" s="11"/>
      <c r="AUE37" s="11"/>
      <c r="AUF37" s="11"/>
      <c r="AUG37" s="11"/>
      <c r="AUH37" s="11"/>
      <c r="AUI37" s="11"/>
      <c r="AUJ37" s="11"/>
      <c r="AUK37" s="11"/>
      <c r="AUL37" s="11"/>
      <c r="AUM37" s="11"/>
      <c r="AUN37" s="11"/>
      <c r="AUO37" s="11"/>
      <c r="AUP37" s="11"/>
      <c r="AUQ37" s="11"/>
      <c r="AUR37" s="11"/>
      <c r="AUS37" s="11"/>
      <c r="AUT37" s="11"/>
      <c r="AUU37" s="11"/>
      <c r="AUV37" s="11"/>
      <c r="AUW37" s="11"/>
      <c r="AUX37" s="11"/>
      <c r="AUY37" s="11"/>
      <c r="AUZ37" s="11"/>
      <c r="AVA37" s="11"/>
      <c r="AVB37" s="11"/>
      <c r="AVC37" s="11"/>
      <c r="AVD37" s="11"/>
      <c r="AVE37" s="11"/>
      <c r="AVF37" s="11"/>
      <c r="AVG37" s="11"/>
      <c r="AVH37" s="11"/>
      <c r="AVI37" s="11"/>
      <c r="AVJ37" s="11"/>
      <c r="AVK37" s="11"/>
      <c r="AVL37" s="11"/>
      <c r="AVM37" s="11"/>
      <c r="AVN37" s="11"/>
      <c r="AVO37" s="11"/>
      <c r="AVP37" s="11"/>
      <c r="AVQ37" s="11"/>
      <c r="AVR37" s="11"/>
      <c r="AVS37" s="11"/>
      <c r="AVT37" s="11"/>
      <c r="AVU37" s="11"/>
      <c r="AVV37" s="11"/>
      <c r="AVW37" s="11"/>
      <c r="AVX37" s="11"/>
      <c r="AVY37" s="11"/>
      <c r="AVZ37" s="11"/>
      <c r="AWA37" s="11"/>
      <c r="AWB37" s="11"/>
      <c r="AWC37" s="11"/>
      <c r="AWD37" s="11"/>
      <c r="AWE37" s="11"/>
      <c r="AWF37" s="11"/>
      <c r="AWG37" s="11"/>
      <c r="AWH37" s="11"/>
      <c r="AWI37" s="11"/>
      <c r="AWJ37" s="11"/>
      <c r="AWK37" s="11"/>
      <c r="AWL37" s="11"/>
      <c r="AWM37" s="11"/>
      <c r="AWN37" s="11"/>
      <c r="AWO37" s="11"/>
      <c r="AWP37" s="11"/>
      <c r="AWQ37" s="11"/>
      <c r="AWR37" s="11"/>
      <c r="AWS37" s="11"/>
      <c r="AWT37" s="11"/>
      <c r="AWU37" s="11"/>
      <c r="AWV37" s="11"/>
      <c r="AWW37" s="11"/>
      <c r="AWX37" s="11"/>
      <c r="AWY37" s="11"/>
      <c r="AWZ37" s="11"/>
      <c r="AXA37" s="11"/>
      <c r="AXB37" s="11"/>
      <c r="AXC37" s="11"/>
      <c r="AXD37" s="11"/>
      <c r="AXE37" s="11"/>
      <c r="AXF37" s="11"/>
      <c r="AXG37" s="11"/>
      <c r="AXH37" s="11"/>
      <c r="AXI37" s="11"/>
      <c r="AXJ37" s="11"/>
      <c r="AXK37" s="11"/>
      <c r="AXL37" s="11"/>
      <c r="AXM37" s="11"/>
      <c r="AXN37" s="11"/>
      <c r="AXO37" s="11"/>
      <c r="AXP37" s="11"/>
      <c r="AXQ37" s="11"/>
      <c r="AXR37" s="11"/>
      <c r="AXS37" s="11"/>
      <c r="AXT37" s="11"/>
      <c r="AXU37" s="11"/>
      <c r="AXV37" s="11"/>
      <c r="AXW37" s="11"/>
      <c r="AXX37" s="11"/>
      <c r="AXY37" s="11"/>
      <c r="AXZ37" s="11"/>
      <c r="AYA37" s="11"/>
      <c r="AYB37" s="11"/>
      <c r="AYC37" s="11"/>
      <c r="AYD37" s="11"/>
      <c r="AYE37" s="11"/>
      <c r="AYF37" s="11"/>
      <c r="AYG37" s="11"/>
      <c r="AYH37" s="11"/>
      <c r="AYI37" s="11"/>
      <c r="AYJ37" s="11"/>
      <c r="AYK37" s="11"/>
      <c r="AYL37" s="11"/>
      <c r="AYM37" s="11"/>
      <c r="AYN37" s="11"/>
      <c r="AYO37" s="11"/>
      <c r="AYP37" s="11"/>
      <c r="AYQ37" s="11"/>
      <c r="AYR37" s="11"/>
      <c r="AYS37" s="11"/>
      <c r="AYT37" s="11"/>
      <c r="AYU37" s="11"/>
      <c r="AYV37" s="11"/>
      <c r="AYW37" s="11"/>
      <c r="AYX37" s="11"/>
      <c r="AYY37" s="11"/>
      <c r="AYZ37" s="11"/>
      <c r="AZA37" s="11"/>
      <c r="AZB37" s="11"/>
      <c r="AZC37" s="11"/>
      <c r="AZD37" s="11"/>
      <c r="AZE37" s="11"/>
      <c r="AZF37" s="11"/>
      <c r="AZG37" s="11"/>
      <c r="AZH37" s="11"/>
      <c r="AZI37" s="11"/>
      <c r="AZJ37" s="11"/>
      <c r="AZK37" s="11"/>
      <c r="AZL37" s="11"/>
      <c r="AZM37" s="11"/>
      <c r="AZN37" s="11"/>
      <c r="AZO37" s="11"/>
      <c r="AZP37" s="11"/>
      <c r="AZQ37" s="11"/>
      <c r="AZR37" s="11"/>
      <c r="AZS37" s="11"/>
      <c r="AZT37" s="11"/>
      <c r="AZU37" s="11"/>
      <c r="AZV37" s="11"/>
      <c r="AZW37" s="11"/>
      <c r="AZX37" s="11"/>
      <c r="AZY37" s="11"/>
      <c r="AZZ37" s="11"/>
      <c r="BAA37" s="11"/>
      <c r="BAB37" s="11"/>
      <c r="BAC37" s="11"/>
      <c r="BAD37" s="11"/>
      <c r="BAE37" s="11"/>
      <c r="BAF37" s="11"/>
      <c r="BAG37" s="11"/>
      <c r="BAH37" s="11"/>
      <c r="BAI37" s="11"/>
      <c r="BAJ37" s="11"/>
      <c r="BAK37" s="11"/>
      <c r="BAL37" s="11"/>
      <c r="BAM37" s="11"/>
      <c r="BAN37" s="11"/>
      <c r="BAO37" s="11"/>
      <c r="BAP37" s="11"/>
      <c r="BAQ37" s="11"/>
      <c r="BAR37" s="11"/>
      <c r="BAS37" s="11"/>
      <c r="BAT37" s="11"/>
      <c r="BAU37" s="11"/>
      <c r="BAV37" s="11"/>
      <c r="BAW37" s="11"/>
      <c r="BAX37" s="11"/>
      <c r="BAY37" s="11"/>
      <c r="BAZ37" s="11"/>
      <c r="BBA37" s="11"/>
      <c r="BBB37" s="11"/>
      <c r="BBC37" s="11"/>
      <c r="BBD37" s="11"/>
      <c r="BBE37" s="11"/>
      <c r="BBF37" s="11"/>
      <c r="BBG37" s="11"/>
      <c r="BBH37" s="11"/>
      <c r="BBI37" s="11"/>
      <c r="BBJ37" s="11"/>
      <c r="BBK37" s="11"/>
      <c r="BBL37" s="11"/>
      <c r="BBM37" s="11"/>
      <c r="BBN37" s="11"/>
      <c r="BBO37" s="11"/>
      <c r="BBP37" s="11"/>
      <c r="BBQ37" s="11"/>
      <c r="BBR37" s="11"/>
      <c r="BBS37" s="11"/>
      <c r="BBT37" s="11"/>
      <c r="BBU37" s="11"/>
      <c r="BBV37" s="11"/>
      <c r="BBW37" s="11"/>
      <c r="BBX37" s="11"/>
      <c r="BBY37" s="11"/>
      <c r="BBZ37" s="11"/>
      <c r="BCA37" s="11"/>
      <c r="BCB37" s="11"/>
      <c r="BCC37" s="11"/>
      <c r="BCD37" s="11"/>
      <c r="BCE37" s="11"/>
      <c r="BCF37" s="11"/>
      <c r="BCG37" s="11"/>
      <c r="BCH37" s="11"/>
      <c r="BCI37" s="11"/>
      <c r="BCJ37" s="11"/>
      <c r="BCK37" s="11"/>
      <c r="BCL37" s="11"/>
      <c r="BCM37" s="11"/>
      <c r="BCN37" s="11"/>
      <c r="BCO37" s="11"/>
      <c r="BCP37" s="11"/>
      <c r="BCQ37" s="11"/>
      <c r="BCR37" s="11"/>
      <c r="BCS37" s="11"/>
      <c r="BCT37" s="11"/>
      <c r="BCU37" s="11"/>
      <c r="BCV37" s="11"/>
      <c r="BCW37" s="11"/>
      <c r="BCX37" s="11"/>
      <c r="BCY37" s="11"/>
      <c r="BCZ37" s="11"/>
      <c r="BDA37" s="11"/>
      <c r="BDB37" s="11"/>
      <c r="BDC37" s="11"/>
      <c r="BDD37" s="11"/>
      <c r="BDE37" s="11"/>
      <c r="BDF37" s="11"/>
      <c r="BDG37" s="11"/>
      <c r="BDH37" s="11"/>
      <c r="BDI37" s="11"/>
      <c r="BDJ37" s="11"/>
      <c r="BDK37" s="11"/>
      <c r="BDL37" s="11"/>
      <c r="BDM37" s="11"/>
      <c r="BDN37" s="11"/>
      <c r="BDO37" s="11"/>
      <c r="BDP37" s="11"/>
      <c r="BDQ37" s="11"/>
      <c r="BDR37" s="11"/>
      <c r="BDS37" s="11"/>
      <c r="BDT37" s="11"/>
      <c r="BDU37" s="11"/>
      <c r="BDV37" s="11"/>
      <c r="BDW37" s="11"/>
      <c r="BDX37" s="11"/>
      <c r="BDY37" s="11"/>
      <c r="BDZ37" s="11"/>
      <c r="BEA37" s="11"/>
      <c r="BEB37" s="11"/>
      <c r="BEC37" s="11"/>
      <c r="BED37" s="11"/>
      <c r="BEE37" s="11"/>
      <c r="BEF37" s="11"/>
      <c r="BEG37" s="11"/>
      <c r="BEH37" s="11"/>
      <c r="BEI37" s="11"/>
      <c r="BEJ37" s="11"/>
      <c r="BEK37" s="11"/>
      <c r="BEL37" s="11"/>
      <c r="BEM37" s="11"/>
      <c r="BEN37" s="11"/>
      <c r="BEO37" s="11"/>
      <c r="BEP37" s="11"/>
      <c r="BEQ37" s="11"/>
      <c r="BER37" s="11"/>
      <c r="BES37" s="11"/>
      <c r="BET37" s="11"/>
      <c r="BEU37" s="11"/>
      <c r="BEV37" s="11"/>
      <c r="BEW37" s="11"/>
      <c r="BEX37" s="11"/>
      <c r="BEY37" s="11"/>
      <c r="BEZ37" s="11"/>
      <c r="BFA37" s="11"/>
      <c r="BFB37" s="11"/>
      <c r="BFC37" s="11"/>
      <c r="BFD37" s="11"/>
      <c r="BFE37" s="11"/>
      <c r="BFF37" s="11"/>
      <c r="BFG37" s="11"/>
      <c r="BFH37" s="11"/>
      <c r="BFI37" s="11"/>
      <c r="BFJ37" s="11"/>
      <c r="BFK37" s="11"/>
      <c r="BFL37" s="11"/>
      <c r="BFM37" s="11"/>
      <c r="BFN37" s="11"/>
      <c r="BFO37" s="11"/>
      <c r="BFP37" s="11"/>
      <c r="BFQ37" s="11"/>
      <c r="BFR37" s="11"/>
      <c r="BFS37" s="11"/>
      <c r="BFT37" s="11"/>
      <c r="BFU37" s="11"/>
      <c r="BFV37" s="11"/>
      <c r="BFW37" s="11"/>
      <c r="BFX37" s="11"/>
      <c r="BFY37" s="11"/>
      <c r="BFZ37" s="11"/>
      <c r="BGA37" s="11"/>
      <c r="BGB37" s="11"/>
      <c r="BGC37" s="11"/>
      <c r="BGD37" s="11"/>
      <c r="BGE37" s="11"/>
      <c r="BGF37" s="11"/>
      <c r="BGG37" s="11"/>
      <c r="BGH37" s="11"/>
      <c r="BGI37" s="11"/>
      <c r="BGJ37" s="11"/>
      <c r="BGK37" s="11"/>
      <c r="BGL37" s="11"/>
      <c r="BGM37" s="11"/>
      <c r="BGN37" s="11"/>
      <c r="BGO37" s="11"/>
      <c r="BGP37" s="11"/>
      <c r="BGQ37" s="11"/>
      <c r="BGR37" s="11"/>
      <c r="BGS37" s="11"/>
      <c r="BGT37" s="11"/>
      <c r="BGU37" s="11"/>
      <c r="BGV37" s="11"/>
      <c r="BGW37" s="11"/>
      <c r="BGX37" s="11"/>
      <c r="BGY37" s="11"/>
      <c r="BGZ37" s="11"/>
      <c r="BHA37" s="11"/>
      <c r="BHB37" s="11"/>
      <c r="BHC37" s="11"/>
      <c r="BHD37" s="11"/>
      <c r="BHE37" s="11"/>
      <c r="BHF37" s="11"/>
      <c r="BHG37" s="11"/>
      <c r="BHH37" s="11"/>
      <c r="BHI37" s="11"/>
      <c r="BHJ37" s="11"/>
      <c r="BHK37" s="11"/>
      <c r="BHL37" s="11"/>
      <c r="BHM37" s="11"/>
      <c r="BHN37" s="11"/>
      <c r="BHO37" s="11"/>
      <c r="BHP37" s="11"/>
      <c r="BHQ37" s="11"/>
      <c r="BHR37" s="11"/>
      <c r="BHS37" s="11"/>
      <c r="BHT37" s="11"/>
      <c r="BHU37" s="11"/>
      <c r="BHV37" s="11"/>
      <c r="BHW37" s="11"/>
      <c r="BHX37" s="11"/>
      <c r="BHY37" s="11"/>
      <c r="BHZ37" s="11"/>
      <c r="BIA37" s="11"/>
      <c r="BIB37" s="11"/>
      <c r="BIC37" s="11"/>
      <c r="BID37" s="11"/>
      <c r="BIE37" s="11"/>
      <c r="BIF37" s="11"/>
      <c r="BIG37" s="11"/>
      <c r="BIH37" s="11"/>
      <c r="BII37" s="11"/>
      <c r="BIJ37" s="11"/>
      <c r="BIK37" s="11"/>
      <c r="BIL37" s="11"/>
      <c r="BIM37" s="11"/>
      <c r="BIN37" s="11"/>
      <c r="BIO37" s="11"/>
      <c r="BIP37" s="11"/>
      <c r="BIQ37" s="11"/>
      <c r="BIR37" s="11"/>
      <c r="BIS37" s="11"/>
      <c r="BIT37" s="11"/>
      <c r="BIU37" s="11"/>
      <c r="BIV37" s="11"/>
      <c r="BIW37" s="11"/>
      <c r="BIX37" s="11"/>
      <c r="BIY37" s="11"/>
      <c r="BIZ37" s="11"/>
      <c r="BJA37" s="11"/>
      <c r="BJB37" s="11"/>
      <c r="BJC37" s="11"/>
      <c r="BJD37" s="11"/>
      <c r="BJE37" s="11"/>
      <c r="BJF37" s="11"/>
      <c r="BJG37" s="11"/>
      <c r="BJH37" s="11"/>
      <c r="BJI37" s="11"/>
      <c r="BJJ37" s="11"/>
      <c r="BJK37" s="11"/>
      <c r="BJL37" s="11"/>
      <c r="BJM37" s="11"/>
      <c r="BJN37" s="11"/>
      <c r="BJO37" s="11"/>
      <c r="BJP37" s="11"/>
      <c r="BJQ37" s="11"/>
      <c r="BJR37" s="11"/>
      <c r="BJS37" s="11"/>
      <c r="BJT37" s="11"/>
      <c r="BJU37" s="11"/>
      <c r="BJV37" s="11"/>
      <c r="BJW37" s="11"/>
      <c r="BJX37" s="11"/>
      <c r="BJY37" s="11"/>
      <c r="BJZ37" s="11"/>
      <c r="BKA37" s="11"/>
      <c r="BKB37" s="11"/>
      <c r="BKC37" s="11"/>
      <c r="BKD37" s="11"/>
      <c r="BKE37" s="11"/>
      <c r="BKF37" s="11"/>
      <c r="BKG37" s="11"/>
      <c r="BKH37" s="11"/>
      <c r="BKI37" s="11"/>
      <c r="BKJ37" s="11"/>
      <c r="BKK37" s="11"/>
      <c r="BKL37" s="11"/>
      <c r="BKM37" s="11"/>
      <c r="BKN37" s="11"/>
      <c r="BKO37" s="11"/>
      <c r="BKP37" s="11"/>
      <c r="BKQ37" s="11"/>
      <c r="BKR37" s="11"/>
      <c r="BKS37" s="11"/>
      <c r="BKT37" s="11"/>
      <c r="BKU37" s="11"/>
      <c r="BKV37" s="11"/>
      <c r="BKW37" s="11"/>
      <c r="BKX37" s="11"/>
      <c r="BKY37" s="11"/>
      <c r="BKZ37" s="11"/>
      <c r="BLA37" s="11"/>
      <c r="BLB37" s="11"/>
      <c r="BLC37" s="11"/>
      <c r="BLD37" s="11"/>
      <c r="BLE37" s="11"/>
      <c r="BLF37" s="11"/>
      <c r="BLG37" s="11"/>
      <c r="BLH37" s="11"/>
      <c r="BLI37" s="11"/>
      <c r="BLJ37" s="11"/>
      <c r="BLK37" s="11"/>
      <c r="BLL37" s="11"/>
      <c r="BLM37" s="11"/>
      <c r="BLN37" s="11"/>
      <c r="BLO37" s="11"/>
      <c r="BLP37" s="11"/>
      <c r="BLQ37" s="11"/>
      <c r="BLR37" s="11"/>
      <c r="BLS37" s="11"/>
      <c r="BLT37" s="11"/>
      <c r="BLU37" s="11"/>
      <c r="BLV37" s="11"/>
      <c r="BLW37" s="11"/>
      <c r="BLX37" s="11"/>
      <c r="BLY37" s="11"/>
      <c r="BLZ37" s="11"/>
      <c r="BMA37" s="11"/>
      <c r="BMB37" s="11"/>
      <c r="BMC37" s="11"/>
      <c r="BMD37" s="11"/>
      <c r="BME37" s="11"/>
      <c r="BMF37" s="11"/>
      <c r="BMG37" s="11"/>
      <c r="BMH37" s="11"/>
      <c r="BMI37" s="11"/>
      <c r="BMJ37" s="11"/>
      <c r="BMK37" s="11"/>
      <c r="BML37" s="11"/>
      <c r="BMM37" s="11"/>
      <c r="BMN37" s="11"/>
      <c r="BMO37" s="11"/>
      <c r="BMP37" s="11"/>
      <c r="BMQ37" s="11"/>
      <c r="BMR37" s="11"/>
      <c r="BMS37" s="11"/>
      <c r="BMT37" s="11"/>
      <c r="BMU37" s="11"/>
      <c r="BMV37" s="11"/>
      <c r="BMW37" s="11"/>
      <c r="BMX37" s="11"/>
      <c r="BMY37" s="11"/>
      <c r="BMZ37" s="11"/>
      <c r="BNA37" s="11"/>
      <c r="BNB37" s="11"/>
      <c r="BNC37" s="11"/>
      <c r="BND37" s="11"/>
      <c r="BNE37" s="11"/>
      <c r="BNF37" s="11"/>
      <c r="BNG37" s="11"/>
      <c r="BNH37" s="11"/>
      <c r="BNI37" s="11"/>
      <c r="BNJ37" s="11"/>
      <c r="BNK37" s="11"/>
      <c r="BNL37" s="11"/>
      <c r="BNM37" s="11"/>
      <c r="BNN37" s="11"/>
      <c r="BNO37" s="11"/>
      <c r="BNP37" s="11"/>
      <c r="BNQ37" s="11"/>
      <c r="BNR37" s="11"/>
      <c r="BNS37" s="11"/>
      <c r="BNT37" s="11"/>
      <c r="BNU37" s="11"/>
      <c r="BNV37" s="11"/>
      <c r="BNW37" s="11"/>
      <c r="BNX37" s="11"/>
      <c r="BNY37" s="11"/>
      <c r="BNZ37" s="11"/>
      <c r="BOA37" s="11"/>
      <c r="BOB37" s="11"/>
      <c r="BOC37" s="11"/>
      <c r="BOD37" s="11"/>
      <c r="BOE37" s="11"/>
      <c r="BOF37" s="11"/>
      <c r="BOG37" s="11"/>
      <c r="BOH37" s="11"/>
      <c r="BOI37" s="11"/>
      <c r="BOJ37" s="11"/>
      <c r="BOK37" s="11"/>
      <c r="BOL37" s="11"/>
      <c r="BOM37" s="11"/>
      <c r="BON37" s="11"/>
      <c r="BOO37" s="11"/>
      <c r="BOP37" s="11"/>
      <c r="BOQ37" s="11"/>
      <c r="BOR37" s="11"/>
      <c r="BOS37" s="11"/>
      <c r="BOT37" s="11"/>
      <c r="BOU37" s="11"/>
      <c r="BOV37" s="11"/>
      <c r="BOW37" s="11"/>
      <c r="BOX37" s="11"/>
      <c r="BOY37" s="11"/>
      <c r="BOZ37" s="11"/>
      <c r="BPA37" s="11"/>
      <c r="BPB37" s="11"/>
      <c r="BPC37" s="11"/>
      <c r="BPD37" s="11"/>
      <c r="BPE37" s="11"/>
      <c r="BPF37" s="11"/>
      <c r="BPG37" s="11"/>
      <c r="BPH37" s="11"/>
      <c r="BPI37" s="11"/>
      <c r="BPJ37" s="11"/>
      <c r="BPK37" s="11"/>
      <c r="BPL37" s="11"/>
      <c r="BPM37" s="11"/>
      <c r="BPN37" s="11"/>
      <c r="BPO37" s="11"/>
      <c r="BPP37" s="11"/>
      <c r="BPQ37" s="11"/>
      <c r="BPR37" s="11"/>
      <c r="BPS37" s="11"/>
      <c r="BPT37" s="11"/>
      <c r="BPU37" s="11"/>
      <c r="BPV37" s="11"/>
      <c r="BPW37" s="11"/>
      <c r="BPX37" s="11"/>
      <c r="BPY37" s="11"/>
      <c r="BPZ37" s="11"/>
      <c r="BQA37" s="11"/>
      <c r="BQB37" s="11"/>
      <c r="BQC37" s="11"/>
      <c r="BQD37" s="11"/>
      <c r="BQE37" s="11"/>
      <c r="BQF37" s="11"/>
      <c r="BQG37" s="11"/>
      <c r="BQH37" s="11"/>
      <c r="BQI37" s="11"/>
      <c r="BQJ37" s="11"/>
      <c r="BQK37" s="11"/>
      <c r="BQL37" s="11"/>
      <c r="BQM37" s="11"/>
      <c r="BQN37" s="11"/>
      <c r="BQO37" s="11"/>
      <c r="BQP37" s="11"/>
      <c r="BQQ37" s="11"/>
      <c r="BQR37" s="11"/>
      <c r="BQS37" s="11"/>
      <c r="BQT37" s="11"/>
      <c r="BQU37" s="11"/>
      <c r="BQV37" s="11"/>
      <c r="BQW37" s="11"/>
      <c r="BQX37" s="11"/>
      <c r="BQY37" s="11"/>
      <c r="BQZ37" s="11"/>
      <c r="BRA37" s="11"/>
      <c r="BRB37" s="11"/>
      <c r="BRC37" s="11"/>
      <c r="BRD37" s="11"/>
      <c r="BRE37" s="11"/>
      <c r="BRF37" s="11"/>
      <c r="BRG37" s="11"/>
      <c r="BRH37" s="11"/>
      <c r="BRI37" s="11"/>
      <c r="BRJ37" s="11"/>
      <c r="BRK37" s="11"/>
      <c r="BRL37" s="11"/>
      <c r="BRM37" s="11"/>
      <c r="BRN37" s="11"/>
      <c r="BRO37" s="11"/>
      <c r="BRP37" s="11"/>
      <c r="BRQ37" s="11"/>
      <c r="BRR37" s="11"/>
      <c r="BRS37" s="11"/>
      <c r="BRT37" s="11"/>
      <c r="BRU37" s="11"/>
      <c r="BRV37" s="11"/>
      <c r="BRW37" s="11"/>
      <c r="BRX37" s="11"/>
      <c r="BRY37" s="11"/>
      <c r="BRZ37" s="11"/>
      <c r="BSA37" s="11"/>
      <c r="BSB37" s="11"/>
      <c r="BSC37" s="11"/>
      <c r="BSD37" s="11"/>
      <c r="BSE37" s="11"/>
      <c r="BSF37" s="11"/>
      <c r="BSG37" s="11"/>
      <c r="BSH37" s="11"/>
      <c r="BSI37" s="11"/>
      <c r="BSJ37" s="11"/>
      <c r="BSK37" s="11"/>
      <c r="BSL37" s="11"/>
      <c r="BSM37" s="11"/>
      <c r="BSN37" s="11"/>
      <c r="BSO37" s="11"/>
      <c r="BSP37" s="11"/>
      <c r="BSQ37" s="11"/>
      <c r="BSR37" s="11"/>
      <c r="BSS37" s="11"/>
      <c r="BST37" s="11"/>
      <c r="BSU37" s="11"/>
      <c r="BSV37" s="11"/>
      <c r="BSW37" s="11"/>
      <c r="BSX37" s="11"/>
      <c r="BSY37" s="11"/>
      <c r="BSZ37" s="11"/>
      <c r="BTA37" s="11"/>
      <c r="BTB37" s="11"/>
      <c r="BTC37" s="11"/>
      <c r="BTD37" s="11"/>
      <c r="BTE37" s="11"/>
      <c r="BTF37" s="11"/>
      <c r="BTG37" s="11"/>
      <c r="BTH37" s="11"/>
      <c r="BTI37" s="11"/>
      <c r="BTJ37" s="11"/>
      <c r="BTK37" s="11"/>
      <c r="BTL37" s="11"/>
      <c r="BTM37" s="11"/>
      <c r="BTN37" s="11"/>
      <c r="BTO37" s="11"/>
      <c r="BTP37" s="11"/>
      <c r="BTQ37" s="11"/>
      <c r="BTR37" s="11"/>
      <c r="BTS37" s="11"/>
      <c r="BTT37" s="11"/>
      <c r="BTU37" s="11"/>
      <c r="BTV37" s="11"/>
      <c r="BTW37" s="11"/>
      <c r="BTX37" s="11"/>
      <c r="BTY37" s="11"/>
      <c r="BTZ37" s="11"/>
      <c r="BUA37" s="11"/>
      <c r="BUB37" s="11"/>
      <c r="BUC37" s="11"/>
      <c r="BUD37" s="11"/>
      <c r="BUE37" s="11"/>
      <c r="BUF37" s="11"/>
      <c r="BUG37" s="11"/>
      <c r="BUH37" s="11"/>
      <c r="BUI37" s="11"/>
      <c r="BUJ37" s="11"/>
      <c r="BUK37" s="11"/>
      <c r="BUL37" s="11"/>
      <c r="BUM37" s="11"/>
      <c r="BUN37" s="11"/>
      <c r="BUO37" s="11"/>
      <c r="BUP37" s="11"/>
      <c r="BUQ37" s="11"/>
      <c r="BUR37" s="11"/>
      <c r="BUS37" s="11"/>
      <c r="BUT37" s="11"/>
      <c r="BUU37" s="11"/>
      <c r="BUV37" s="11"/>
      <c r="BUW37" s="11"/>
      <c r="BUX37" s="11"/>
      <c r="BUY37" s="11"/>
      <c r="BUZ37" s="11"/>
      <c r="BVA37" s="11"/>
      <c r="BVB37" s="11"/>
      <c r="BVC37" s="11"/>
      <c r="BVD37" s="11"/>
      <c r="BVE37" s="11"/>
      <c r="BVF37" s="11"/>
      <c r="BVG37" s="11"/>
      <c r="BVH37" s="11"/>
      <c r="BVI37" s="11"/>
      <c r="BVJ37" s="11"/>
      <c r="BVK37" s="11"/>
      <c r="BVL37" s="11"/>
      <c r="BVM37" s="11"/>
      <c r="BVN37" s="11"/>
      <c r="BVO37" s="11"/>
      <c r="BVP37" s="11"/>
      <c r="BVQ37" s="11"/>
      <c r="BVR37" s="11"/>
      <c r="BVS37" s="11"/>
      <c r="BVT37" s="11"/>
      <c r="BVU37" s="11"/>
      <c r="BVV37" s="11"/>
      <c r="BVW37" s="11"/>
      <c r="BVX37" s="11"/>
      <c r="BVY37" s="11"/>
      <c r="BVZ37" s="11"/>
      <c r="BWA37" s="11"/>
      <c r="BWB37" s="11"/>
      <c r="BWC37" s="11"/>
      <c r="BWD37" s="11"/>
      <c r="BWE37" s="11"/>
      <c r="BWF37" s="11"/>
      <c r="BWG37" s="11"/>
      <c r="BWH37" s="11"/>
      <c r="BWI37" s="11"/>
      <c r="BWJ37" s="11"/>
      <c r="BWK37" s="11"/>
      <c r="BWL37" s="11"/>
      <c r="BWM37" s="11"/>
      <c r="BWN37" s="11"/>
      <c r="BWO37" s="11"/>
      <c r="BWP37" s="11"/>
      <c r="BWQ37" s="11"/>
      <c r="BWR37" s="11"/>
      <c r="BWS37" s="11"/>
      <c r="BWT37" s="11"/>
      <c r="BWU37" s="11"/>
      <c r="BWV37" s="11"/>
      <c r="BWW37" s="11"/>
      <c r="BWX37" s="11"/>
      <c r="BWY37" s="11"/>
      <c r="BWZ37" s="11"/>
      <c r="BXA37" s="11"/>
      <c r="BXB37" s="11"/>
      <c r="BXC37" s="11"/>
      <c r="BXD37" s="11"/>
      <c r="BXE37" s="11"/>
      <c r="BXF37" s="11"/>
      <c r="BXG37" s="11"/>
      <c r="BXH37" s="11"/>
      <c r="BXI37" s="11"/>
      <c r="BXJ37" s="11"/>
      <c r="BXK37" s="11"/>
      <c r="BXL37" s="11"/>
      <c r="BXM37" s="11"/>
      <c r="BXN37" s="11"/>
      <c r="BXO37" s="11"/>
      <c r="BXP37" s="11"/>
      <c r="BXQ37" s="11"/>
      <c r="BXR37" s="11"/>
      <c r="BXS37" s="11"/>
      <c r="BXT37" s="11"/>
      <c r="BXU37" s="11"/>
      <c r="BXV37" s="11"/>
      <c r="BXW37" s="11"/>
      <c r="BXX37" s="11"/>
      <c r="BXY37" s="11"/>
      <c r="BXZ37" s="11"/>
      <c r="BYA37" s="11"/>
      <c r="BYB37" s="11"/>
      <c r="BYC37" s="11"/>
      <c r="BYD37" s="11"/>
      <c r="BYE37" s="11"/>
      <c r="BYF37" s="11"/>
      <c r="BYG37" s="11"/>
      <c r="BYH37" s="11"/>
      <c r="BYI37" s="11"/>
      <c r="BYJ37" s="11"/>
      <c r="BYK37" s="11"/>
      <c r="BYL37" s="11"/>
      <c r="BYM37" s="11"/>
      <c r="BYN37" s="11"/>
      <c r="BYO37" s="11"/>
      <c r="BYP37" s="11"/>
      <c r="BYQ37" s="11"/>
      <c r="BYR37" s="11"/>
      <c r="BYS37" s="11"/>
      <c r="BYT37" s="11"/>
      <c r="BYU37" s="11"/>
      <c r="BYV37" s="11"/>
      <c r="BYW37" s="11"/>
      <c r="BYX37" s="11"/>
      <c r="BYY37" s="11"/>
      <c r="BYZ37" s="11"/>
      <c r="BZA37" s="11"/>
      <c r="BZB37" s="11"/>
      <c r="BZC37" s="11"/>
      <c r="BZD37" s="11"/>
      <c r="BZE37" s="11"/>
      <c r="BZF37" s="11"/>
      <c r="BZG37" s="11"/>
      <c r="BZH37" s="11"/>
      <c r="BZI37" s="11"/>
      <c r="BZJ37" s="11"/>
      <c r="BZK37" s="11"/>
      <c r="BZL37" s="11"/>
      <c r="BZM37" s="11"/>
      <c r="BZN37" s="11"/>
      <c r="BZO37" s="11"/>
      <c r="BZP37" s="11"/>
      <c r="BZQ37" s="11"/>
      <c r="BZR37" s="11"/>
      <c r="BZS37" s="11"/>
      <c r="BZT37" s="11"/>
      <c r="BZU37" s="11"/>
      <c r="BZV37" s="11"/>
      <c r="BZW37" s="11"/>
      <c r="BZX37" s="11"/>
      <c r="BZY37" s="11"/>
      <c r="BZZ37" s="11"/>
      <c r="CAA37" s="11"/>
      <c r="CAB37" s="11"/>
      <c r="CAC37" s="11"/>
      <c r="CAD37" s="11"/>
      <c r="CAE37" s="11"/>
      <c r="CAF37" s="11"/>
      <c r="CAG37" s="11"/>
      <c r="CAH37" s="11"/>
      <c r="CAI37" s="11"/>
      <c r="CAJ37" s="11"/>
      <c r="CAK37" s="11"/>
      <c r="CAL37" s="11"/>
      <c r="CAM37" s="11"/>
      <c r="CAN37" s="11"/>
      <c r="CAO37" s="11"/>
      <c r="CAP37" s="11"/>
      <c r="CAQ37" s="11"/>
      <c r="CAR37" s="11"/>
      <c r="CAS37" s="11"/>
      <c r="CAT37" s="11"/>
      <c r="CAU37" s="11"/>
      <c r="CAV37" s="11"/>
      <c r="CAW37" s="11"/>
      <c r="CAX37" s="11"/>
      <c r="CAY37" s="11"/>
      <c r="CAZ37" s="11"/>
      <c r="CBA37" s="11"/>
      <c r="CBB37" s="11"/>
      <c r="CBC37" s="11"/>
      <c r="CBD37" s="11"/>
      <c r="CBE37" s="11"/>
      <c r="CBF37" s="11"/>
      <c r="CBG37" s="11"/>
      <c r="CBH37" s="11"/>
      <c r="CBI37" s="11"/>
      <c r="CBJ37" s="11"/>
      <c r="CBK37" s="11"/>
      <c r="CBL37" s="11"/>
      <c r="CBM37" s="11"/>
      <c r="CBN37" s="11"/>
      <c r="CBO37" s="11"/>
      <c r="CBP37" s="11"/>
      <c r="CBQ37" s="11"/>
      <c r="CBR37" s="11"/>
      <c r="CBS37" s="11"/>
      <c r="CBT37" s="11"/>
      <c r="CBU37" s="11"/>
      <c r="CBV37" s="11"/>
      <c r="CBW37" s="11"/>
      <c r="CBX37" s="11"/>
      <c r="CBY37" s="11"/>
      <c r="CBZ37" s="11"/>
      <c r="CCA37" s="11"/>
      <c r="CCB37" s="11"/>
      <c r="CCC37" s="11"/>
      <c r="CCD37" s="11"/>
      <c r="CCE37" s="11"/>
    </row>
    <row r="38" spans="1:2111" s="15" customFormat="1" ht="28.9" customHeight="1" x14ac:dyDescent="0.25">
      <c r="A38" s="55" t="s">
        <v>5</v>
      </c>
      <c r="B38" s="112"/>
      <c r="C38" s="112"/>
      <c r="D38" s="112"/>
      <c r="E38" s="112"/>
      <c r="F38" s="112"/>
      <c r="G38" s="64">
        <f t="shared" ref="G38:H38" ca="1" si="11">SUM(G5,G8,G11,G14,G17,G20,G23,G26,G29,G32,G35)</f>
        <v>0</v>
      </c>
      <c r="H38" s="64">
        <f t="shared" ca="1" si="11"/>
        <v>0</v>
      </c>
      <c r="I38" s="64">
        <f ca="1">SUM(I5,I8,I11,I14,I17,I20,I23,I26,I29,I32,I35)</f>
        <v>0</v>
      </c>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c r="AMM38" s="11"/>
      <c r="AMN38" s="11"/>
      <c r="AMO38" s="11"/>
      <c r="AMP38" s="11"/>
      <c r="AMQ38" s="11"/>
      <c r="AMR38" s="11"/>
      <c r="AMS38" s="11"/>
      <c r="AMT38" s="11"/>
      <c r="AMU38" s="11"/>
      <c r="AMV38" s="11"/>
      <c r="AMW38" s="11"/>
      <c r="AMX38" s="11"/>
      <c r="AMY38" s="11"/>
      <c r="AMZ38" s="11"/>
      <c r="ANA38" s="11"/>
      <c r="ANB38" s="11"/>
      <c r="ANC38" s="11"/>
      <c r="AND38" s="11"/>
      <c r="ANE38" s="11"/>
      <c r="ANF38" s="11"/>
      <c r="ANG38" s="11"/>
      <c r="ANH38" s="11"/>
      <c r="ANI38" s="11"/>
      <c r="ANJ38" s="11"/>
      <c r="ANK38" s="11"/>
      <c r="ANL38" s="11"/>
      <c r="ANM38" s="11"/>
      <c r="ANN38" s="11"/>
      <c r="ANO38" s="11"/>
      <c r="ANP38" s="11"/>
      <c r="ANQ38" s="11"/>
      <c r="ANR38" s="11"/>
      <c r="ANS38" s="11"/>
      <c r="ANT38" s="11"/>
      <c r="ANU38" s="11"/>
      <c r="ANV38" s="11"/>
      <c r="ANW38" s="11"/>
      <c r="ANX38" s="11"/>
      <c r="ANY38" s="11"/>
      <c r="ANZ38" s="11"/>
      <c r="AOA38" s="11"/>
      <c r="AOB38" s="11"/>
      <c r="AOC38" s="11"/>
      <c r="AOD38" s="11"/>
      <c r="AOE38" s="11"/>
      <c r="AOF38" s="11"/>
      <c r="AOG38" s="11"/>
      <c r="AOH38" s="11"/>
      <c r="AOI38" s="11"/>
      <c r="AOJ38" s="11"/>
      <c r="AOK38" s="11"/>
      <c r="AOL38" s="11"/>
      <c r="AOM38" s="11"/>
      <c r="AON38" s="11"/>
      <c r="AOO38" s="11"/>
      <c r="AOP38" s="11"/>
      <c r="AOQ38" s="11"/>
      <c r="AOR38" s="11"/>
      <c r="AOS38" s="11"/>
      <c r="AOT38" s="11"/>
      <c r="AOU38" s="11"/>
      <c r="AOV38" s="11"/>
      <c r="AOW38" s="11"/>
      <c r="AOX38" s="11"/>
      <c r="AOY38" s="11"/>
      <c r="AOZ38" s="11"/>
      <c r="APA38" s="11"/>
      <c r="APB38" s="11"/>
      <c r="APC38" s="11"/>
      <c r="APD38" s="11"/>
      <c r="APE38" s="11"/>
      <c r="APF38" s="11"/>
      <c r="APG38" s="11"/>
      <c r="APH38" s="11"/>
      <c r="API38" s="11"/>
      <c r="APJ38" s="11"/>
      <c r="APK38" s="11"/>
      <c r="APL38" s="11"/>
      <c r="APM38" s="11"/>
      <c r="APN38" s="11"/>
      <c r="APO38" s="11"/>
      <c r="APP38" s="11"/>
      <c r="APQ38" s="11"/>
      <c r="APR38" s="11"/>
      <c r="APS38" s="11"/>
      <c r="APT38" s="11"/>
      <c r="APU38" s="11"/>
      <c r="APV38" s="11"/>
      <c r="APW38" s="11"/>
      <c r="APX38" s="11"/>
      <c r="APY38" s="11"/>
      <c r="APZ38" s="11"/>
      <c r="AQA38" s="11"/>
      <c r="AQB38" s="11"/>
      <c r="AQC38" s="11"/>
      <c r="AQD38" s="11"/>
      <c r="AQE38" s="11"/>
      <c r="AQF38" s="11"/>
      <c r="AQG38" s="11"/>
      <c r="AQH38" s="11"/>
      <c r="AQI38" s="11"/>
      <c r="AQJ38" s="11"/>
      <c r="AQK38" s="11"/>
      <c r="AQL38" s="11"/>
      <c r="AQM38" s="11"/>
      <c r="AQN38" s="11"/>
      <c r="AQO38" s="11"/>
      <c r="AQP38" s="11"/>
      <c r="AQQ38" s="11"/>
      <c r="AQR38" s="11"/>
      <c r="AQS38" s="11"/>
      <c r="AQT38" s="11"/>
      <c r="AQU38" s="11"/>
      <c r="AQV38" s="11"/>
      <c r="AQW38" s="11"/>
      <c r="AQX38" s="11"/>
      <c r="AQY38" s="11"/>
      <c r="AQZ38" s="11"/>
      <c r="ARA38" s="11"/>
      <c r="ARB38" s="11"/>
      <c r="ARC38" s="11"/>
      <c r="ARD38" s="11"/>
      <c r="ARE38" s="11"/>
      <c r="ARF38" s="11"/>
      <c r="ARG38" s="11"/>
      <c r="ARH38" s="11"/>
      <c r="ARI38" s="11"/>
      <c r="ARJ38" s="11"/>
      <c r="ARK38" s="11"/>
      <c r="ARL38" s="11"/>
      <c r="ARM38" s="11"/>
      <c r="ARN38" s="11"/>
      <c r="ARO38" s="11"/>
      <c r="ARP38" s="11"/>
      <c r="ARQ38" s="11"/>
      <c r="ARR38" s="11"/>
      <c r="ARS38" s="11"/>
      <c r="ART38" s="11"/>
      <c r="ARU38" s="11"/>
      <c r="ARV38" s="11"/>
      <c r="ARW38" s="11"/>
      <c r="ARX38" s="11"/>
      <c r="ARY38" s="11"/>
      <c r="ARZ38" s="11"/>
      <c r="ASA38" s="11"/>
      <c r="ASB38" s="11"/>
      <c r="ASC38" s="11"/>
      <c r="ASD38" s="11"/>
      <c r="ASE38" s="11"/>
      <c r="ASF38" s="11"/>
      <c r="ASG38" s="11"/>
      <c r="ASH38" s="11"/>
      <c r="ASI38" s="11"/>
      <c r="ASJ38" s="11"/>
      <c r="ASK38" s="11"/>
      <c r="ASL38" s="11"/>
      <c r="ASM38" s="11"/>
      <c r="ASN38" s="11"/>
      <c r="ASO38" s="11"/>
      <c r="ASP38" s="11"/>
      <c r="ASQ38" s="11"/>
      <c r="ASR38" s="11"/>
      <c r="ASS38" s="11"/>
      <c r="AST38" s="11"/>
      <c r="ASU38" s="11"/>
      <c r="ASV38" s="11"/>
      <c r="ASW38" s="11"/>
      <c r="ASX38" s="11"/>
      <c r="ASY38" s="11"/>
      <c r="ASZ38" s="11"/>
      <c r="ATA38" s="11"/>
      <c r="ATB38" s="11"/>
      <c r="ATC38" s="11"/>
      <c r="ATD38" s="11"/>
      <c r="ATE38" s="11"/>
      <c r="ATF38" s="11"/>
      <c r="ATG38" s="11"/>
      <c r="ATH38" s="11"/>
      <c r="ATI38" s="11"/>
      <c r="ATJ38" s="11"/>
      <c r="ATK38" s="11"/>
      <c r="ATL38" s="11"/>
      <c r="ATM38" s="11"/>
      <c r="ATN38" s="11"/>
      <c r="ATO38" s="11"/>
      <c r="ATP38" s="11"/>
      <c r="ATQ38" s="11"/>
      <c r="ATR38" s="11"/>
      <c r="ATS38" s="11"/>
      <c r="ATT38" s="11"/>
      <c r="ATU38" s="11"/>
      <c r="ATV38" s="11"/>
      <c r="ATW38" s="11"/>
      <c r="ATX38" s="11"/>
      <c r="ATY38" s="11"/>
      <c r="ATZ38" s="11"/>
      <c r="AUA38" s="11"/>
      <c r="AUB38" s="11"/>
      <c r="AUC38" s="11"/>
      <c r="AUD38" s="11"/>
      <c r="AUE38" s="11"/>
      <c r="AUF38" s="11"/>
      <c r="AUG38" s="11"/>
      <c r="AUH38" s="11"/>
      <c r="AUI38" s="11"/>
      <c r="AUJ38" s="11"/>
      <c r="AUK38" s="11"/>
      <c r="AUL38" s="11"/>
      <c r="AUM38" s="11"/>
      <c r="AUN38" s="11"/>
      <c r="AUO38" s="11"/>
      <c r="AUP38" s="11"/>
      <c r="AUQ38" s="11"/>
      <c r="AUR38" s="11"/>
      <c r="AUS38" s="11"/>
      <c r="AUT38" s="11"/>
      <c r="AUU38" s="11"/>
      <c r="AUV38" s="11"/>
      <c r="AUW38" s="11"/>
      <c r="AUX38" s="11"/>
      <c r="AUY38" s="11"/>
      <c r="AUZ38" s="11"/>
      <c r="AVA38" s="11"/>
      <c r="AVB38" s="11"/>
      <c r="AVC38" s="11"/>
      <c r="AVD38" s="11"/>
      <c r="AVE38" s="11"/>
      <c r="AVF38" s="11"/>
      <c r="AVG38" s="11"/>
      <c r="AVH38" s="11"/>
      <c r="AVI38" s="11"/>
      <c r="AVJ38" s="11"/>
      <c r="AVK38" s="11"/>
      <c r="AVL38" s="11"/>
      <c r="AVM38" s="11"/>
      <c r="AVN38" s="11"/>
      <c r="AVO38" s="11"/>
      <c r="AVP38" s="11"/>
      <c r="AVQ38" s="11"/>
      <c r="AVR38" s="11"/>
      <c r="AVS38" s="11"/>
      <c r="AVT38" s="11"/>
      <c r="AVU38" s="11"/>
      <c r="AVV38" s="11"/>
      <c r="AVW38" s="11"/>
      <c r="AVX38" s="11"/>
      <c r="AVY38" s="11"/>
      <c r="AVZ38" s="11"/>
      <c r="AWA38" s="11"/>
      <c r="AWB38" s="11"/>
      <c r="AWC38" s="11"/>
      <c r="AWD38" s="11"/>
      <c r="AWE38" s="11"/>
      <c r="AWF38" s="11"/>
      <c r="AWG38" s="11"/>
      <c r="AWH38" s="11"/>
      <c r="AWI38" s="11"/>
      <c r="AWJ38" s="11"/>
      <c r="AWK38" s="11"/>
      <c r="AWL38" s="11"/>
      <c r="AWM38" s="11"/>
      <c r="AWN38" s="11"/>
      <c r="AWO38" s="11"/>
      <c r="AWP38" s="11"/>
      <c r="AWQ38" s="11"/>
      <c r="AWR38" s="11"/>
      <c r="AWS38" s="11"/>
      <c r="AWT38" s="11"/>
      <c r="AWU38" s="11"/>
      <c r="AWV38" s="11"/>
      <c r="AWW38" s="11"/>
      <c r="AWX38" s="11"/>
      <c r="AWY38" s="11"/>
      <c r="AWZ38" s="11"/>
      <c r="AXA38" s="11"/>
      <c r="AXB38" s="11"/>
      <c r="AXC38" s="11"/>
      <c r="AXD38" s="11"/>
      <c r="AXE38" s="11"/>
      <c r="AXF38" s="11"/>
      <c r="AXG38" s="11"/>
      <c r="AXH38" s="11"/>
      <c r="AXI38" s="11"/>
      <c r="AXJ38" s="11"/>
      <c r="AXK38" s="11"/>
      <c r="AXL38" s="11"/>
      <c r="AXM38" s="11"/>
      <c r="AXN38" s="11"/>
      <c r="AXO38" s="11"/>
      <c r="AXP38" s="11"/>
      <c r="AXQ38" s="11"/>
      <c r="AXR38" s="11"/>
      <c r="AXS38" s="11"/>
      <c r="AXT38" s="11"/>
      <c r="AXU38" s="11"/>
      <c r="AXV38" s="11"/>
      <c r="AXW38" s="11"/>
      <c r="AXX38" s="11"/>
      <c r="AXY38" s="11"/>
      <c r="AXZ38" s="11"/>
      <c r="AYA38" s="11"/>
      <c r="AYB38" s="11"/>
      <c r="AYC38" s="11"/>
      <c r="AYD38" s="11"/>
      <c r="AYE38" s="11"/>
      <c r="AYF38" s="11"/>
      <c r="AYG38" s="11"/>
      <c r="AYH38" s="11"/>
      <c r="AYI38" s="11"/>
      <c r="AYJ38" s="11"/>
      <c r="AYK38" s="11"/>
      <c r="AYL38" s="11"/>
      <c r="AYM38" s="11"/>
      <c r="AYN38" s="11"/>
      <c r="AYO38" s="11"/>
      <c r="AYP38" s="11"/>
      <c r="AYQ38" s="11"/>
      <c r="AYR38" s="11"/>
      <c r="AYS38" s="11"/>
      <c r="AYT38" s="11"/>
      <c r="AYU38" s="11"/>
      <c r="AYV38" s="11"/>
      <c r="AYW38" s="11"/>
      <c r="AYX38" s="11"/>
      <c r="AYY38" s="11"/>
      <c r="AYZ38" s="11"/>
      <c r="AZA38" s="11"/>
      <c r="AZB38" s="11"/>
      <c r="AZC38" s="11"/>
      <c r="AZD38" s="11"/>
      <c r="AZE38" s="11"/>
      <c r="AZF38" s="11"/>
      <c r="AZG38" s="11"/>
      <c r="AZH38" s="11"/>
      <c r="AZI38" s="11"/>
      <c r="AZJ38" s="11"/>
      <c r="AZK38" s="11"/>
      <c r="AZL38" s="11"/>
      <c r="AZM38" s="11"/>
      <c r="AZN38" s="11"/>
      <c r="AZO38" s="11"/>
      <c r="AZP38" s="11"/>
      <c r="AZQ38" s="11"/>
      <c r="AZR38" s="11"/>
      <c r="AZS38" s="11"/>
      <c r="AZT38" s="11"/>
      <c r="AZU38" s="11"/>
      <c r="AZV38" s="11"/>
      <c r="AZW38" s="11"/>
      <c r="AZX38" s="11"/>
      <c r="AZY38" s="11"/>
      <c r="AZZ38" s="11"/>
      <c r="BAA38" s="11"/>
      <c r="BAB38" s="11"/>
      <c r="BAC38" s="11"/>
      <c r="BAD38" s="11"/>
      <c r="BAE38" s="11"/>
      <c r="BAF38" s="11"/>
      <c r="BAG38" s="11"/>
      <c r="BAH38" s="11"/>
      <c r="BAI38" s="11"/>
      <c r="BAJ38" s="11"/>
      <c r="BAK38" s="11"/>
      <c r="BAL38" s="11"/>
      <c r="BAM38" s="11"/>
      <c r="BAN38" s="11"/>
      <c r="BAO38" s="11"/>
      <c r="BAP38" s="11"/>
      <c r="BAQ38" s="11"/>
      <c r="BAR38" s="11"/>
      <c r="BAS38" s="11"/>
      <c r="BAT38" s="11"/>
      <c r="BAU38" s="11"/>
      <c r="BAV38" s="11"/>
      <c r="BAW38" s="11"/>
      <c r="BAX38" s="11"/>
      <c r="BAY38" s="11"/>
      <c r="BAZ38" s="11"/>
      <c r="BBA38" s="11"/>
      <c r="BBB38" s="11"/>
      <c r="BBC38" s="11"/>
      <c r="BBD38" s="11"/>
      <c r="BBE38" s="11"/>
      <c r="BBF38" s="11"/>
      <c r="BBG38" s="11"/>
      <c r="BBH38" s="11"/>
      <c r="BBI38" s="11"/>
      <c r="BBJ38" s="11"/>
      <c r="BBK38" s="11"/>
      <c r="BBL38" s="11"/>
      <c r="BBM38" s="11"/>
      <c r="BBN38" s="11"/>
      <c r="BBO38" s="11"/>
      <c r="BBP38" s="11"/>
      <c r="BBQ38" s="11"/>
      <c r="BBR38" s="11"/>
      <c r="BBS38" s="11"/>
      <c r="BBT38" s="11"/>
      <c r="BBU38" s="11"/>
      <c r="BBV38" s="11"/>
      <c r="BBW38" s="11"/>
      <c r="BBX38" s="11"/>
      <c r="BBY38" s="11"/>
      <c r="BBZ38" s="11"/>
      <c r="BCA38" s="11"/>
      <c r="BCB38" s="11"/>
      <c r="BCC38" s="11"/>
      <c r="BCD38" s="11"/>
      <c r="BCE38" s="11"/>
      <c r="BCF38" s="11"/>
      <c r="BCG38" s="11"/>
      <c r="BCH38" s="11"/>
      <c r="BCI38" s="11"/>
      <c r="BCJ38" s="11"/>
      <c r="BCK38" s="11"/>
      <c r="BCL38" s="11"/>
      <c r="BCM38" s="11"/>
      <c r="BCN38" s="11"/>
      <c r="BCO38" s="11"/>
      <c r="BCP38" s="11"/>
      <c r="BCQ38" s="11"/>
      <c r="BCR38" s="11"/>
      <c r="BCS38" s="11"/>
      <c r="BCT38" s="11"/>
      <c r="BCU38" s="11"/>
      <c r="BCV38" s="11"/>
      <c r="BCW38" s="11"/>
      <c r="BCX38" s="11"/>
      <c r="BCY38" s="11"/>
      <c r="BCZ38" s="11"/>
      <c r="BDA38" s="11"/>
      <c r="BDB38" s="11"/>
      <c r="BDC38" s="11"/>
      <c r="BDD38" s="11"/>
      <c r="BDE38" s="11"/>
      <c r="BDF38" s="11"/>
      <c r="BDG38" s="11"/>
      <c r="BDH38" s="11"/>
      <c r="BDI38" s="11"/>
      <c r="BDJ38" s="11"/>
      <c r="BDK38" s="11"/>
      <c r="BDL38" s="11"/>
      <c r="BDM38" s="11"/>
      <c r="BDN38" s="11"/>
      <c r="BDO38" s="11"/>
      <c r="BDP38" s="11"/>
      <c r="BDQ38" s="11"/>
      <c r="BDR38" s="11"/>
      <c r="BDS38" s="11"/>
      <c r="BDT38" s="11"/>
      <c r="BDU38" s="11"/>
      <c r="BDV38" s="11"/>
      <c r="BDW38" s="11"/>
      <c r="BDX38" s="11"/>
      <c r="BDY38" s="11"/>
      <c r="BDZ38" s="11"/>
      <c r="BEA38" s="11"/>
      <c r="BEB38" s="11"/>
      <c r="BEC38" s="11"/>
      <c r="BED38" s="11"/>
      <c r="BEE38" s="11"/>
      <c r="BEF38" s="11"/>
      <c r="BEG38" s="11"/>
      <c r="BEH38" s="11"/>
      <c r="BEI38" s="11"/>
      <c r="BEJ38" s="11"/>
      <c r="BEK38" s="11"/>
      <c r="BEL38" s="11"/>
      <c r="BEM38" s="11"/>
      <c r="BEN38" s="11"/>
      <c r="BEO38" s="11"/>
      <c r="BEP38" s="11"/>
      <c r="BEQ38" s="11"/>
      <c r="BER38" s="11"/>
      <c r="BES38" s="11"/>
      <c r="BET38" s="11"/>
      <c r="BEU38" s="11"/>
      <c r="BEV38" s="11"/>
      <c r="BEW38" s="11"/>
      <c r="BEX38" s="11"/>
      <c r="BEY38" s="11"/>
      <c r="BEZ38" s="11"/>
      <c r="BFA38" s="11"/>
      <c r="BFB38" s="11"/>
      <c r="BFC38" s="11"/>
      <c r="BFD38" s="11"/>
      <c r="BFE38" s="11"/>
      <c r="BFF38" s="11"/>
      <c r="BFG38" s="11"/>
      <c r="BFH38" s="11"/>
      <c r="BFI38" s="11"/>
      <c r="BFJ38" s="11"/>
      <c r="BFK38" s="11"/>
      <c r="BFL38" s="11"/>
      <c r="BFM38" s="11"/>
      <c r="BFN38" s="11"/>
      <c r="BFO38" s="11"/>
      <c r="BFP38" s="11"/>
      <c r="BFQ38" s="11"/>
      <c r="BFR38" s="11"/>
      <c r="BFS38" s="11"/>
      <c r="BFT38" s="11"/>
      <c r="BFU38" s="11"/>
      <c r="BFV38" s="11"/>
      <c r="BFW38" s="11"/>
      <c r="BFX38" s="11"/>
      <c r="BFY38" s="11"/>
      <c r="BFZ38" s="11"/>
      <c r="BGA38" s="11"/>
      <c r="BGB38" s="11"/>
      <c r="BGC38" s="11"/>
      <c r="BGD38" s="11"/>
      <c r="BGE38" s="11"/>
      <c r="BGF38" s="11"/>
      <c r="BGG38" s="11"/>
      <c r="BGH38" s="11"/>
      <c r="BGI38" s="11"/>
      <c r="BGJ38" s="11"/>
      <c r="BGK38" s="11"/>
      <c r="BGL38" s="11"/>
      <c r="BGM38" s="11"/>
      <c r="BGN38" s="11"/>
      <c r="BGO38" s="11"/>
      <c r="BGP38" s="11"/>
      <c r="BGQ38" s="11"/>
      <c r="BGR38" s="11"/>
      <c r="BGS38" s="11"/>
      <c r="BGT38" s="11"/>
      <c r="BGU38" s="11"/>
      <c r="BGV38" s="11"/>
      <c r="BGW38" s="11"/>
      <c r="BGX38" s="11"/>
      <c r="BGY38" s="11"/>
      <c r="BGZ38" s="11"/>
      <c r="BHA38" s="11"/>
      <c r="BHB38" s="11"/>
      <c r="BHC38" s="11"/>
      <c r="BHD38" s="11"/>
      <c r="BHE38" s="11"/>
      <c r="BHF38" s="11"/>
      <c r="BHG38" s="11"/>
      <c r="BHH38" s="11"/>
      <c r="BHI38" s="11"/>
      <c r="BHJ38" s="11"/>
      <c r="BHK38" s="11"/>
      <c r="BHL38" s="11"/>
      <c r="BHM38" s="11"/>
      <c r="BHN38" s="11"/>
      <c r="BHO38" s="11"/>
      <c r="BHP38" s="11"/>
      <c r="BHQ38" s="11"/>
      <c r="BHR38" s="11"/>
      <c r="BHS38" s="11"/>
      <c r="BHT38" s="11"/>
      <c r="BHU38" s="11"/>
      <c r="BHV38" s="11"/>
      <c r="BHW38" s="11"/>
      <c r="BHX38" s="11"/>
      <c r="BHY38" s="11"/>
      <c r="BHZ38" s="11"/>
      <c r="BIA38" s="11"/>
      <c r="BIB38" s="11"/>
      <c r="BIC38" s="11"/>
      <c r="BID38" s="11"/>
      <c r="BIE38" s="11"/>
      <c r="BIF38" s="11"/>
      <c r="BIG38" s="11"/>
      <c r="BIH38" s="11"/>
      <c r="BII38" s="11"/>
      <c r="BIJ38" s="11"/>
      <c r="BIK38" s="11"/>
      <c r="BIL38" s="11"/>
      <c r="BIM38" s="11"/>
      <c r="BIN38" s="11"/>
      <c r="BIO38" s="11"/>
      <c r="BIP38" s="11"/>
      <c r="BIQ38" s="11"/>
      <c r="BIR38" s="11"/>
      <c r="BIS38" s="11"/>
      <c r="BIT38" s="11"/>
      <c r="BIU38" s="11"/>
      <c r="BIV38" s="11"/>
      <c r="BIW38" s="11"/>
      <c r="BIX38" s="11"/>
      <c r="BIY38" s="11"/>
      <c r="BIZ38" s="11"/>
      <c r="BJA38" s="11"/>
      <c r="BJB38" s="11"/>
      <c r="BJC38" s="11"/>
      <c r="BJD38" s="11"/>
      <c r="BJE38" s="11"/>
      <c r="BJF38" s="11"/>
      <c r="BJG38" s="11"/>
      <c r="BJH38" s="11"/>
      <c r="BJI38" s="11"/>
      <c r="BJJ38" s="11"/>
      <c r="BJK38" s="11"/>
      <c r="BJL38" s="11"/>
      <c r="BJM38" s="11"/>
      <c r="BJN38" s="11"/>
      <c r="BJO38" s="11"/>
      <c r="BJP38" s="11"/>
      <c r="BJQ38" s="11"/>
      <c r="BJR38" s="11"/>
      <c r="BJS38" s="11"/>
      <c r="BJT38" s="11"/>
      <c r="BJU38" s="11"/>
      <c r="BJV38" s="11"/>
      <c r="BJW38" s="11"/>
      <c r="BJX38" s="11"/>
      <c r="BJY38" s="11"/>
      <c r="BJZ38" s="11"/>
      <c r="BKA38" s="11"/>
      <c r="BKB38" s="11"/>
      <c r="BKC38" s="11"/>
      <c r="BKD38" s="11"/>
      <c r="BKE38" s="11"/>
      <c r="BKF38" s="11"/>
      <c r="BKG38" s="11"/>
      <c r="BKH38" s="11"/>
      <c r="BKI38" s="11"/>
      <c r="BKJ38" s="11"/>
      <c r="BKK38" s="11"/>
      <c r="BKL38" s="11"/>
      <c r="BKM38" s="11"/>
      <c r="BKN38" s="11"/>
      <c r="BKO38" s="11"/>
      <c r="BKP38" s="11"/>
      <c r="BKQ38" s="11"/>
      <c r="BKR38" s="11"/>
      <c r="BKS38" s="11"/>
      <c r="BKT38" s="11"/>
      <c r="BKU38" s="11"/>
      <c r="BKV38" s="11"/>
      <c r="BKW38" s="11"/>
      <c r="BKX38" s="11"/>
      <c r="BKY38" s="11"/>
      <c r="BKZ38" s="11"/>
      <c r="BLA38" s="11"/>
      <c r="BLB38" s="11"/>
      <c r="BLC38" s="11"/>
      <c r="BLD38" s="11"/>
      <c r="BLE38" s="11"/>
      <c r="BLF38" s="11"/>
      <c r="BLG38" s="11"/>
      <c r="BLH38" s="11"/>
      <c r="BLI38" s="11"/>
      <c r="BLJ38" s="11"/>
      <c r="BLK38" s="11"/>
      <c r="BLL38" s="11"/>
      <c r="BLM38" s="11"/>
      <c r="BLN38" s="11"/>
      <c r="BLO38" s="11"/>
      <c r="BLP38" s="11"/>
      <c r="BLQ38" s="11"/>
      <c r="BLR38" s="11"/>
      <c r="BLS38" s="11"/>
      <c r="BLT38" s="11"/>
      <c r="BLU38" s="11"/>
      <c r="BLV38" s="11"/>
      <c r="BLW38" s="11"/>
      <c r="BLX38" s="11"/>
      <c r="BLY38" s="11"/>
      <c r="BLZ38" s="11"/>
      <c r="BMA38" s="11"/>
      <c r="BMB38" s="11"/>
      <c r="BMC38" s="11"/>
      <c r="BMD38" s="11"/>
      <c r="BME38" s="11"/>
      <c r="BMF38" s="11"/>
      <c r="BMG38" s="11"/>
      <c r="BMH38" s="11"/>
      <c r="BMI38" s="11"/>
      <c r="BMJ38" s="11"/>
      <c r="BMK38" s="11"/>
      <c r="BML38" s="11"/>
      <c r="BMM38" s="11"/>
      <c r="BMN38" s="11"/>
      <c r="BMO38" s="11"/>
      <c r="BMP38" s="11"/>
      <c r="BMQ38" s="11"/>
      <c r="BMR38" s="11"/>
      <c r="BMS38" s="11"/>
      <c r="BMT38" s="11"/>
      <c r="BMU38" s="11"/>
      <c r="BMV38" s="11"/>
      <c r="BMW38" s="11"/>
      <c r="BMX38" s="11"/>
      <c r="BMY38" s="11"/>
      <c r="BMZ38" s="11"/>
      <c r="BNA38" s="11"/>
      <c r="BNB38" s="11"/>
      <c r="BNC38" s="11"/>
      <c r="BND38" s="11"/>
      <c r="BNE38" s="11"/>
      <c r="BNF38" s="11"/>
      <c r="BNG38" s="11"/>
      <c r="BNH38" s="11"/>
      <c r="BNI38" s="11"/>
      <c r="BNJ38" s="11"/>
      <c r="BNK38" s="11"/>
      <c r="BNL38" s="11"/>
      <c r="BNM38" s="11"/>
      <c r="BNN38" s="11"/>
      <c r="BNO38" s="11"/>
      <c r="BNP38" s="11"/>
      <c r="BNQ38" s="11"/>
      <c r="BNR38" s="11"/>
      <c r="BNS38" s="11"/>
      <c r="BNT38" s="11"/>
      <c r="BNU38" s="11"/>
      <c r="BNV38" s="11"/>
      <c r="BNW38" s="11"/>
      <c r="BNX38" s="11"/>
      <c r="BNY38" s="11"/>
      <c r="BNZ38" s="11"/>
      <c r="BOA38" s="11"/>
      <c r="BOB38" s="11"/>
      <c r="BOC38" s="11"/>
      <c r="BOD38" s="11"/>
      <c r="BOE38" s="11"/>
      <c r="BOF38" s="11"/>
      <c r="BOG38" s="11"/>
      <c r="BOH38" s="11"/>
      <c r="BOI38" s="11"/>
      <c r="BOJ38" s="11"/>
      <c r="BOK38" s="11"/>
      <c r="BOL38" s="11"/>
      <c r="BOM38" s="11"/>
      <c r="BON38" s="11"/>
      <c r="BOO38" s="11"/>
      <c r="BOP38" s="11"/>
      <c r="BOQ38" s="11"/>
      <c r="BOR38" s="11"/>
      <c r="BOS38" s="11"/>
      <c r="BOT38" s="11"/>
      <c r="BOU38" s="11"/>
      <c r="BOV38" s="11"/>
      <c r="BOW38" s="11"/>
      <c r="BOX38" s="11"/>
      <c r="BOY38" s="11"/>
      <c r="BOZ38" s="11"/>
      <c r="BPA38" s="11"/>
      <c r="BPB38" s="11"/>
      <c r="BPC38" s="11"/>
      <c r="BPD38" s="11"/>
      <c r="BPE38" s="11"/>
      <c r="BPF38" s="11"/>
      <c r="BPG38" s="11"/>
      <c r="BPH38" s="11"/>
      <c r="BPI38" s="11"/>
      <c r="BPJ38" s="11"/>
      <c r="BPK38" s="11"/>
      <c r="BPL38" s="11"/>
      <c r="BPM38" s="11"/>
      <c r="BPN38" s="11"/>
      <c r="BPO38" s="11"/>
      <c r="BPP38" s="11"/>
      <c r="BPQ38" s="11"/>
      <c r="BPR38" s="11"/>
      <c r="BPS38" s="11"/>
      <c r="BPT38" s="11"/>
      <c r="BPU38" s="11"/>
      <c r="BPV38" s="11"/>
      <c r="BPW38" s="11"/>
      <c r="BPX38" s="11"/>
      <c r="BPY38" s="11"/>
      <c r="BPZ38" s="11"/>
      <c r="BQA38" s="11"/>
      <c r="BQB38" s="11"/>
      <c r="BQC38" s="11"/>
      <c r="BQD38" s="11"/>
      <c r="BQE38" s="11"/>
      <c r="BQF38" s="11"/>
      <c r="BQG38" s="11"/>
      <c r="BQH38" s="11"/>
      <c r="BQI38" s="11"/>
      <c r="BQJ38" s="11"/>
      <c r="BQK38" s="11"/>
      <c r="BQL38" s="11"/>
      <c r="BQM38" s="11"/>
      <c r="BQN38" s="11"/>
      <c r="BQO38" s="11"/>
      <c r="BQP38" s="11"/>
      <c r="BQQ38" s="11"/>
      <c r="BQR38" s="11"/>
      <c r="BQS38" s="11"/>
      <c r="BQT38" s="11"/>
      <c r="BQU38" s="11"/>
      <c r="BQV38" s="11"/>
      <c r="BQW38" s="11"/>
      <c r="BQX38" s="11"/>
      <c r="BQY38" s="11"/>
      <c r="BQZ38" s="11"/>
      <c r="BRA38" s="11"/>
      <c r="BRB38" s="11"/>
      <c r="BRC38" s="11"/>
      <c r="BRD38" s="11"/>
      <c r="BRE38" s="11"/>
      <c r="BRF38" s="11"/>
      <c r="BRG38" s="11"/>
      <c r="BRH38" s="11"/>
      <c r="BRI38" s="11"/>
      <c r="BRJ38" s="11"/>
      <c r="BRK38" s="11"/>
      <c r="BRL38" s="11"/>
      <c r="BRM38" s="11"/>
      <c r="BRN38" s="11"/>
      <c r="BRO38" s="11"/>
      <c r="BRP38" s="11"/>
      <c r="BRQ38" s="11"/>
      <c r="BRR38" s="11"/>
      <c r="BRS38" s="11"/>
      <c r="BRT38" s="11"/>
      <c r="BRU38" s="11"/>
      <c r="BRV38" s="11"/>
      <c r="BRW38" s="11"/>
      <c r="BRX38" s="11"/>
      <c r="BRY38" s="11"/>
      <c r="BRZ38" s="11"/>
      <c r="BSA38" s="11"/>
      <c r="BSB38" s="11"/>
      <c r="BSC38" s="11"/>
      <c r="BSD38" s="11"/>
      <c r="BSE38" s="11"/>
      <c r="BSF38" s="11"/>
      <c r="BSG38" s="11"/>
      <c r="BSH38" s="11"/>
      <c r="BSI38" s="11"/>
      <c r="BSJ38" s="11"/>
      <c r="BSK38" s="11"/>
      <c r="BSL38" s="11"/>
      <c r="BSM38" s="11"/>
      <c r="BSN38" s="11"/>
      <c r="BSO38" s="11"/>
      <c r="BSP38" s="11"/>
      <c r="BSQ38" s="11"/>
      <c r="BSR38" s="11"/>
      <c r="BSS38" s="11"/>
      <c r="BST38" s="11"/>
      <c r="BSU38" s="11"/>
      <c r="BSV38" s="11"/>
      <c r="BSW38" s="11"/>
      <c r="BSX38" s="11"/>
      <c r="BSY38" s="11"/>
      <c r="BSZ38" s="11"/>
      <c r="BTA38" s="11"/>
      <c r="BTB38" s="11"/>
      <c r="BTC38" s="11"/>
      <c r="BTD38" s="11"/>
      <c r="BTE38" s="11"/>
      <c r="BTF38" s="11"/>
      <c r="BTG38" s="11"/>
      <c r="BTH38" s="11"/>
      <c r="BTI38" s="11"/>
      <c r="BTJ38" s="11"/>
      <c r="BTK38" s="11"/>
      <c r="BTL38" s="11"/>
      <c r="BTM38" s="11"/>
      <c r="BTN38" s="11"/>
      <c r="BTO38" s="11"/>
      <c r="BTP38" s="11"/>
      <c r="BTQ38" s="11"/>
      <c r="BTR38" s="11"/>
      <c r="BTS38" s="11"/>
      <c r="BTT38" s="11"/>
      <c r="BTU38" s="11"/>
      <c r="BTV38" s="11"/>
      <c r="BTW38" s="11"/>
      <c r="BTX38" s="11"/>
      <c r="BTY38" s="11"/>
      <c r="BTZ38" s="11"/>
      <c r="BUA38" s="11"/>
      <c r="BUB38" s="11"/>
      <c r="BUC38" s="11"/>
      <c r="BUD38" s="11"/>
      <c r="BUE38" s="11"/>
      <c r="BUF38" s="11"/>
      <c r="BUG38" s="11"/>
      <c r="BUH38" s="11"/>
      <c r="BUI38" s="11"/>
      <c r="BUJ38" s="11"/>
      <c r="BUK38" s="11"/>
      <c r="BUL38" s="11"/>
      <c r="BUM38" s="11"/>
      <c r="BUN38" s="11"/>
      <c r="BUO38" s="11"/>
      <c r="BUP38" s="11"/>
      <c r="BUQ38" s="11"/>
      <c r="BUR38" s="11"/>
      <c r="BUS38" s="11"/>
      <c r="BUT38" s="11"/>
      <c r="BUU38" s="11"/>
      <c r="BUV38" s="11"/>
      <c r="BUW38" s="11"/>
      <c r="BUX38" s="11"/>
      <c r="BUY38" s="11"/>
      <c r="BUZ38" s="11"/>
      <c r="BVA38" s="11"/>
      <c r="BVB38" s="11"/>
      <c r="BVC38" s="11"/>
      <c r="BVD38" s="11"/>
      <c r="BVE38" s="11"/>
      <c r="BVF38" s="11"/>
      <c r="BVG38" s="11"/>
      <c r="BVH38" s="11"/>
      <c r="BVI38" s="11"/>
      <c r="BVJ38" s="11"/>
      <c r="BVK38" s="11"/>
      <c r="BVL38" s="11"/>
      <c r="BVM38" s="11"/>
      <c r="BVN38" s="11"/>
      <c r="BVO38" s="11"/>
      <c r="BVP38" s="11"/>
      <c r="BVQ38" s="11"/>
      <c r="BVR38" s="11"/>
      <c r="BVS38" s="11"/>
      <c r="BVT38" s="11"/>
      <c r="BVU38" s="11"/>
      <c r="BVV38" s="11"/>
      <c r="BVW38" s="11"/>
      <c r="BVX38" s="11"/>
      <c r="BVY38" s="11"/>
      <c r="BVZ38" s="11"/>
      <c r="BWA38" s="11"/>
      <c r="BWB38" s="11"/>
      <c r="BWC38" s="11"/>
      <c r="BWD38" s="11"/>
      <c r="BWE38" s="11"/>
      <c r="BWF38" s="11"/>
      <c r="BWG38" s="11"/>
      <c r="BWH38" s="11"/>
      <c r="BWI38" s="11"/>
      <c r="BWJ38" s="11"/>
      <c r="BWK38" s="11"/>
      <c r="BWL38" s="11"/>
      <c r="BWM38" s="11"/>
      <c r="BWN38" s="11"/>
      <c r="BWO38" s="11"/>
      <c r="BWP38" s="11"/>
      <c r="BWQ38" s="11"/>
      <c r="BWR38" s="11"/>
      <c r="BWS38" s="11"/>
      <c r="BWT38" s="11"/>
      <c r="BWU38" s="11"/>
      <c r="BWV38" s="11"/>
      <c r="BWW38" s="11"/>
      <c r="BWX38" s="11"/>
      <c r="BWY38" s="11"/>
      <c r="BWZ38" s="11"/>
      <c r="BXA38" s="11"/>
      <c r="BXB38" s="11"/>
      <c r="BXC38" s="11"/>
      <c r="BXD38" s="11"/>
      <c r="BXE38" s="11"/>
      <c r="BXF38" s="11"/>
      <c r="BXG38" s="11"/>
      <c r="BXH38" s="11"/>
      <c r="BXI38" s="11"/>
      <c r="BXJ38" s="11"/>
      <c r="BXK38" s="11"/>
      <c r="BXL38" s="11"/>
      <c r="BXM38" s="11"/>
      <c r="BXN38" s="11"/>
      <c r="BXO38" s="11"/>
      <c r="BXP38" s="11"/>
      <c r="BXQ38" s="11"/>
      <c r="BXR38" s="11"/>
      <c r="BXS38" s="11"/>
      <c r="BXT38" s="11"/>
      <c r="BXU38" s="11"/>
      <c r="BXV38" s="11"/>
      <c r="BXW38" s="11"/>
      <c r="BXX38" s="11"/>
      <c r="BXY38" s="11"/>
      <c r="BXZ38" s="11"/>
      <c r="BYA38" s="11"/>
      <c r="BYB38" s="11"/>
      <c r="BYC38" s="11"/>
      <c r="BYD38" s="11"/>
      <c r="BYE38" s="11"/>
      <c r="BYF38" s="11"/>
      <c r="BYG38" s="11"/>
      <c r="BYH38" s="11"/>
      <c r="BYI38" s="11"/>
      <c r="BYJ38" s="11"/>
      <c r="BYK38" s="11"/>
      <c r="BYL38" s="11"/>
      <c r="BYM38" s="11"/>
      <c r="BYN38" s="11"/>
      <c r="BYO38" s="11"/>
      <c r="BYP38" s="11"/>
      <c r="BYQ38" s="11"/>
      <c r="BYR38" s="11"/>
      <c r="BYS38" s="11"/>
      <c r="BYT38" s="11"/>
      <c r="BYU38" s="11"/>
      <c r="BYV38" s="11"/>
      <c r="BYW38" s="11"/>
      <c r="BYX38" s="11"/>
      <c r="BYY38" s="11"/>
      <c r="BYZ38" s="11"/>
      <c r="BZA38" s="11"/>
      <c r="BZB38" s="11"/>
      <c r="BZC38" s="11"/>
      <c r="BZD38" s="11"/>
      <c r="BZE38" s="11"/>
      <c r="BZF38" s="11"/>
      <c r="BZG38" s="11"/>
      <c r="BZH38" s="11"/>
      <c r="BZI38" s="11"/>
      <c r="BZJ38" s="11"/>
      <c r="BZK38" s="11"/>
      <c r="BZL38" s="11"/>
      <c r="BZM38" s="11"/>
      <c r="BZN38" s="11"/>
      <c r="BZO38" s="11"/>
      <c r="BZP38" s="11"/>
      <c r="BZQ38" s="11"/>
      <c r="BZR38" s="11"/>
      <c r="BZS38" s="11"/>
      <c r="BZT38" s="11"/>
      <c r="BZU38" s="11"/>
      <c r="BZV38" s="11"/>
      <c r="BZW38" s="11"/>
      <c r="BZX38" s="11"/>
      <c r="BZY38" s="11"/>
      <c r="BZZ38" s="11"/>
      <c r="CAA38" s="11"/>
      <c r="CAB38" s="11"/>
      <c r="CAC38" s="11"/>
      <c r="CAD38" s="11"/>
      <c r="CAE38" s="11"/>
      <c r="CAF38" s="11"/>
      <c r="CAG38" s="11"/>
      <c r="CAH38" s="11"/>
      <c r="CAI38" s="11"/>
      <c r="CAJ38" s="11"/>
      <c r="CAK38" s="11"/>
      <c r="CAL38" s="11"/>
      <c r="CAM38" s="11"/>
      <c r="CAN38" s="11"/>
      <c r="CAO38" s="11"/>
      <c r="CAP38" s="11"/>
      <c r="CAQ38" s="11"/>
      <c r="CAR38" s="11"/>
      <c r="CAS38" s="11"/>
      <c r="CAT38" s="11"/>
      <c r="CAU38" s="11"/>
      <c r="CAV38" s="11"/>
      <c r="CAW38" s="11"/>
      <c r="CAX38" s="11"/>
      <c r="CAY38" s="11"/>
      <c r="CAZ38" s="11"/>
      <c r="CBA38" s="11"/>
      <c r="CBB38" s="11"/>
      <c r="CBC38" s="11"/>
      <c r="CBD38" s="11"/>
      <c r="CBE38" s="11"/>
      <c r="CBF38" s="11"/>
      <c r="CBG38" s="11"/>
      <c r="CBH38" s="11"/>
      <c r="CBI38" s="11"/>
      <c r="CBJ38" s="11"/>
      <c r="CBK38" s="11"/>
      <c r="CBL38" s="11"/>
      <c r="CBM38" s="11"/>
      <c r="CBN38" s="11"/>
      <c r="CBO38" s="11"/>
      <c r="CBP38" s="11"/>
      <c r="CBQ38" s="11"/>
      <c r="CBR38" s="11"/>
      <c r="CBS38" s="11"/>
      <c r="CBT38" s="11"/>
      <c r="CBU38" s="11"/>
      <c r="CBV38" s="11"/>
      <c r="CBW38" s="11"/>
      <c r="CBX38" s="11"/>
      <c r="CBY38" s="11"/>
      <c r="CBZ38" s="11"/>
      <c r="CCA38" s="11"/>
      <c r="CCB38" s="11"/>
      <c r="CCC38" s="11"/>
      <c r="CCD38" s="11"/>
      <c r="CCE38" s="11"/>
    </row>
    <row r="39" spans="1:2111" ht="14.45" customHeight="1" x14ac:dyDescent="0.25"/>
    <row r="40" spans="1:2111" s="19" customFormat="1" x14ac:dyDescent="0.25">
      <c r="A40" s="11"/>
      <c r="B40" s="16"/>
      <c r="C40" s="16"/>
      <c r="D40" s="16"/>
      <c r="E40" s="16"/>
      <c r="F40" s="16"/>
      <c r="G40" s="17"/>
      <c r="H40" s="17"/>
      <c r="I40" s="18"/>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row>
  </sheetData>
  <mergeCells count="11">
    <mergeCell ref="G3:G4"/>
    <mergeCell ref="H3:H4"/>
    <mergeCell ref="A1:I1"/>
    <mergeCell ref="A3:A4"/>
    <mergeCell ref="I3:I4"/>
    <mergeCell ref="A2:H2"/>
    <mergeCell ref="C3:C4"/>
    <mergeCell ref="B3:B4"/>
    <mergeCell ref="D3:D4"/>
    <mergeCell ref="E3:E4"/>
    <mergeCell ref="F3:F4"/>
  </mergeCell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G39"/>
  <sheetViews>
    <sheetView showGridLines="0" view="pageBreakPreview" zoomScale="70" zoomScaleNormal="70" zoomScaleSheetLayoutView="70" workbookViewId="0">
      <pane ySplit="5" topLeftCell="A6" activePane="bottomLeft" state="frozenSplit"/>
      <selection pane="bottomLeft" activeCell="B7" sqref="B7"/>
    </sheetView>
  </sheetViews>
  <sheetFormatPr defaultColWidth="9.140625" defaultRowHeight="15" x14ac:dyDescent="0.25"/>
  <cols>
    <col min="1" max="1" width="25" style="2" customWidth="1"/>
    <col min="2" max="2" width="32.28515625" style="58" customWidth="1"/>
    <col min="3" max="3" width="20.140625" style="58" customWidth="1"/>
    <col min="4" max="4" width="12.85546875" style="60" customWidth="1"/>
    <col min="5" max="5" width="12.28515625" style="58" customWidth="1"/>
    <col min="6" max="6" width="12.28515625" style="60" customWidth="1"/>
    <col min="7" max="8" width="15.5703125" style="62" customWidth="1"/>
    <col min="9" max="10" width="15.28515625" style="69" customWidth="1"/>
    <col min="11" max="11" width="15.28515625" style="68" customWidth="1"/>
    <col min="12" max="13" width="17" style="68" customWidth="1"/>
    <col min="14" max="14" width="21.5703125" style="69" customWidth="1"/>
    <col min="15" max="16384" width="9.140625" style="2"/>
  </cols>
  <sheetData>
    <row r="1" spans="1:1489" ht="33" customHeight="1" x14ac:dyDescent="0.25">
      <c r="A1" s="221" t="s">
        <v>24</v>
      </c>
      <c r="B1" s="221"/>
      <c r="C1" s="221"/>
      <c r="D1" s="221"/>
      <c r="E1" s="221"/>
      <c r="F1" s="221"/>
      <c r="G1" s="221"/>
      <c r="H1" s="221"/>
      <c r="I1" s="221"/>
      <c r="J1" s="65"/>
    </row>
    <row r="2" spans="1:1489" s="56" customFormat="1" ht="45.6" customHeight="1" x14ac:dyDescent="0.25">
      <c r="A2" s="215"/>
      <c r="B2" s="216"/>
      <c r="C2" s="216"/>
      <c r="D2" s="216"/>
      <c r="E2" s="216"/>
      <c r="F2" s="216"/>
      <c r="G2" s="216"/>
      <c r="H2" s="217"/>
      <c r="I2" s="224" t="s">
        <v>50</v>
      </c>
      <c r="J2" s="224"/>
      <c r="K2" s="224"/>
      <c r="L2" s="214" t="s">
        <v>51</v>
      </c>
      <c r="M2" s="222" t="s">
        <v>52</v>
      </c>
      <c r="N2" s="214" t="s">
        <v>1</v>
      </c>
    </row>
    <row r="3" spans="1:1489" s="56" customFormat="1" ht="30" customHeight="1" x14ac:dyDescent="0.25">
      <c r="A3" s="218"/>
      <c r="B3" s="219"/>
      <c r="C3" s="219"/>
      <c r="D3" s="219"/>
      <c r="E3" s="219"/>
      <c r="F3" s="219"/>
      <c r="G3" s="219"/>
      <c r="H3" s="220"/>
      <c r="I3" s="66" t="s">
        <v>56</v>
      </c>
      <c r="J3" s="66" t="s">
        <v>57</v>
      </c>
      <c r="K3" s="66" t="s">
        <v>58</v>
      </c>
      <c r="L3" s="214"/>
      <c r="M3" s="223"/>
      <c r="N3" s="214"/>
    </row>
    <row r="4" spans="1:1489" s="63" customFormat="1" ht="18.75" customHeight="1" x14ac:dyDescent="0.25">
      <c r="A4" s="206" t="s">
        <v>19</v>
      </c>
      <c r="B4" s="212" t="s">
        <v>21</v>
      </c>
      <c r="C4" s="212" t="s">
        <v>20</v>
      </c>
      <c r="D4" s="213" t="s">
        <v>16</v>
      </c>
      <c r="E4" s="212" t="s">
        <v>17</v>
      </c>
      <c r="F4" s="213" t="s">
        <v>18</v>
      </c>
      <c r="G4" s="203" t="s">
        <v>143</v>
      </c>
      <c r="H4" s="203" t="s">
        <v>142</v>
      </c>
      <c r="I4" s="214" t="s">
        <v>156</v>
      </c>
      <c r="J4" s="214" t="s">
        <v>156</v>
      </c>
      <c r="K4" s="214" t="s">
        <v>156</v>
      </c>
      <c r="L4" s="214" t="s">
        <v>156</v>
      </c>
      <c r="M4" s="214" t="s">
        <v>156</v>
      </c>
      <c r="N4" s="214" t="s">
        <v>155</v>
      </c>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c r="KC4" s="56"/>
      <c r="KD4" s="56"/>
      <c r="KE4" s="56"/>
      <c r="KF4" s="56"/>
      <c r="KG4" s="56"/>
      <c r="KH4" s="56"/>
      <c r="KI4" s="56"/>
      <c r="KJ4" s="56"/>
      <c r="KK4" s="56"/>
      <c r="KL4" s="56"/>
      <c r="KM4" s="56"/>
      <c r="KN4" s="56"/>
      <c r="KO4" s="56"/>
      <c r="KP4" s="56"/>
      <c r="KQ4" s="56"/>
      <c r="KR4" s="56"/>
      <c r="KS4" s="56"/>
      <c r="KT4" s="56"/>
      <c r="KU4" s="56"/>
      <c r="KV4" s="56"/>
      <c r="KW4" s="56"/>
      <c r="KX4" s="56"/>
      <c r="KY4" s="56"/>
      <c r="KZ4" s="56"/>
      <c r="LA4" s="56"/>
      <c r="LB4" s="56"/>
      <c r="LC4" s="56"/>
      <c r="LD4" s="56"/>
      <c r="LE4" s="56"/>
      <c r="LF4" s="56"/>
      <c r="LG4" s="56"/>
      <c r="LH4" s="56"/>
      <c r="LI4" s="56"/>
      <c r="LJ4" s="56"/>
      <c r="LK4" s="56"/>
      <c r="LL4" s="56"/>
      <c r="LM4" s="56"/>
      <c r="LN4" s="56"/>
      <c r="LO4" s="56"/>
      <c r="LP4" s="56"/>
      <c r="LQ4" s="56"/>
      <c r="LR4" s="56"/>
      <c r="LS4" s="56"/>
      <c r="LT4" s="56"/>
      <c r="LU4" s="56"/>
      <c r="LV4" s="56"/>
      <c r="LW4" s="56"/>
      <c r="LX4" s="56"/>
      <c r="LY4" s="56"/>
      <c r="LZ4" s="56"/>
      <c r="MA4" s="56"/>
      <c r="MB4" s="56"/>
      <c r="MC4" s="56"/>
      <c r="MD4" s="56"/>
      <c r="ME4" s="56"/>
      <c r="MF4" s="56"/>
      <c r="MG4" s="56"/>
      <c r="MH4" s="56"/>
      <c r="MI4" s="56"/>
      <c r="MJ4" s="56"/>
      <c r="MK4" s="56"/>
      <c r="ML4" s="56"/>
      <c r="MM4" s="56"/>
      <c r="MN4" s="56"/>
      <c r="MO4" s="56"/>
      <c r="MP4" s="56"/>
      <c r="MQ4" s="56"/>
      <c r="MR4" s="56"/>
      <c r="MS4" s="56"/>
      <c r="MT4" s="56"/>
      <c r="MU4" s="56"/>
      <c r="MV4" s="56"/>
      <c r="MW4" s="56"/>
      <c r="MX4" s="56"/>
      <c r="MY4" s="56"/>
      <c r="MZ4" s="56"/>
      <c r="NA4" s="56"/>
      <c r="NB4" s="56"/>
      <c r="NC4" s="56"/>
      <c r="ND4" s="56"/>
      <c r="NE4" s="56"/>
      <c r="NF4" s="56"/>
      <c r="NG4" s="56"/>
      <c r="NH4" s="56"/>
      <c r="NI4" s="56"/>
      <c r="NJ4" s="56"/>
      <c r="NK4" s="56"/>
      <c r="NL4" s="56"/>
      <c r="NM4" s="56"/>
      <c r="NN4" s="56"/>
      <c r="NO4" s="56"/>
      <c r="NP4" s="56"/>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c r="RZ4" s="56"/>
      <c r="SA4" s="56"/>
      <c r="SB4" s="56"/>
      <c r="SC4" s="56"/>
      <c r="SD4" s="56"/>
      <c r="SE4" s="56"/>
      <c r="SF4" s="56"/>
      <c r="SG4" s="56"/>
      <c r="SH4" s="56"/>
      <c r="SI4" s="56"/>
      <c r="SJ4" s="56"/>
      <c r="SK4" s="56"/>
      <c r="SL4" s="56"/>
      <c r="SM4" s="56"/>
      <c r="SN4" s="56"/>
      <c r="SO4" s="56"/>
      <c r="SP4" s="56"/>
      <c r="SQ4" s="56"/>
      <c r="SR4" s="56"/>
      <c r="SS4" s="56"/>
      <c r="ST4" s="56"/>
      <c r="SU4" s="56"/>
      <c r="SV4" s="56"/>
      <c r="SW4" s="56"/>
      <c r="SX4" s="56"/>
      <c r="SY4" s="56"/>
      <c r="SZ4" s="56"/>
      <c r="TA4" s="56"/>
      <c r="TB4" s="56"/>
      <c r="TC4" s="56"/>
      <c r="TD4" s="56"/>
      <c r="TE4" s="56"/>
      <c r="TF4" s="56"/>
      <c r="TG4" s="56"/>
      <c r="TH4" s="56"/>
      <c r="TI4" s="56"/>
      <c r="TJ4" s="56"/>
      <c r="TK4" s="56"/>
      <c r="TL4" s="56"/>
      <c r="TM4" s="56"/>
      <c r="TN4" s="56"/>
      <c r="TO4" s="56"/>
      <c r="TP4" s="56"/>
      <c r="TQ4" s="56"/>
      <c r="TR4" s="56"/>
      <c r="TS4" s="56"/>
      <c r="TT4" s="56"/>
      <c r="TU4" s="56"/>
      <c r="TV4" s="56"/>
      <c r="TW4" s="56"/>
      <c r="TX4" s="56"/>
      <c r="TY4" s="56"/>
      <c r="TZ4" s="56"/>
      <c r="UA4" s="56"/>
      <c r="UB4" s="56"/>
      <c r="UC4" s="56"/>
      <c r="UD4" s="56"/>
      <c r="UE4" s="56"/>
      <c r="UF4" s="56"/>
      <c r="UG4" s="56"/>
      <c r="UH4" s="56"/>
      <c r="UI4" s="56"/>
      <c r="UJ4" s="56"/>
      <c r="UK4" s="56"/>
      <c r="UL4" s="56"/>
      <c r="UM4" s="56"/>
      <c r="UN4" s="56"/>
      <c r="UO4" s="56"/>
      <c r="UP4" s="56"/>
      <c r="UQ4" s="56"/>
      <c r="UR4" s="56"/>
      <c r="US4" s="56"/>
      <c r="UT4" s="56"/>
      <c r="UU4" s="56"/>
      <c r="UV4" s="56"/>
      <c r="UW4" s="56"/>
      <c r="UX4" s="56"/>
      <c r="UY4" s="56"/>
      <c r="UZ4" s="56"/>
      <c r="VA4" s="56"/>
      <c r="VB4" s="56"/>
      <c r="VC4" s="56"/>
      <c r="VD4" s="56"/>
      <c r="VE4" s="56"/>
      <c r="VF4" s="56"/>
      <c r="VG4" s="56"/>
      <c r="VH4" s="56"/>
      <c r="VI4" s="56"/>
      <c r="VJ4" s="56"/>
      <c r="VK4" s="56"/>
      <c r="VL4" s="56"/>
      <c r="VM4" s="56"/>
      <c r="VN4" s="56"/>
      <c r="VO4" s="56"/>
      <c r="VP4" s="56"/>
      <c r="VQ4" s="56"/>
      <c r="VR4" s="56"/>
      <c r="VS4" s="56"/>
      <c r="VT4" s="56"/>
      <c r="VU4" s="56"/>
      <c r="VV4" s="56"/>
      <c r="VW4" s="56"/>
      <c r="VX4" s="56"/>
      <c r="VY4" s="56"/>
      <c r="VZ4" s="56"/>
      <c r="WA4" s="56"/>
      <c r="WB4" s="56"/>
      <c r="WC4" s="56"/>
      <c r="WD4" s="56"/>
      <c r="WE4" s="56"/>
      <c r="WF4" s="56"/>
      <c r="WG4" s="56"/>
      <c r="WH4" s="56"/>
      <c r="WI4" s="56"/>
      <c r="WJ4" s="56"/>
      <c r="WK4" s="56"/>
      <c r="WL4" s="56"/>
      <c r="WM4" s="56"/>
      <c r="WN4" s="56"/>
      <c r="WO4" s="56"/>
      <c r="WP4" s="56"/>
      <c r="WQ4" s="56"/>
      <c r="WR4" s="56"/>
      <c r="WS4" s="56"/>
      <c r="WT4" s="56"/>
      <c r="WU4" s="56"/>
      <c r="WV4" s="56"/>
      <c r="WW4" s="56"/>
      <c r="WX4" s="56"/>
      <c r="WY4" s="56"/>
      <c r="WZ4" s="56"/>
      <c r="XA4" s="56"/>
      <c r="XB4" s="56"/>
      <c r="XC4" s="56"/>
      <c r="XD4" s="56"/>
      <c r="XE4" s="56"/>
      <c r="XF4" s="56"/>
      <c r="XG4" s="56"/>
      <c r="XH4" s="56"/>
      <c r="XI4" s="56"/>
      <c r="XJ4" s="56"/>
      <c r="XK4" s="56"/>
      <c r="XL4" s="56"/>
      <c r="XM4" s="56"/>
      <c r="XN4" s="56"/>
      <c r="XO4" s="56"/>
      <c r="XP4" s="56"/>
      <c r="XQ4" s="56"/>
      <c r="XR4" s="56"/>
      <c r="XS4" s="56"/>
      <c r="XT4" s="56"/>
      <c r="XU4" s="56"/>
      <c r="XV4" s="56"/>
      <c r="XW4" s="56"/>
      <c r="XX4" s="56"/>
      <c r="XY4" s="56"/>
      <c r="XZ4" s="56"/>
      <c r="YA4" s="56"/>
      <c r="YB4" s="56"/>
      <c r="YC4" s="56"/>
      <c r="YD4" s="56"/>
      <c r="YE4" s="56"/>
      <c r="YF4" s="56"/>
      <c r="YG4" s="56"/>
      <c r="YH4" s="56"/>
      <c r="YI4" s="56"/>
      <c r="YJ4" s="56"/>
      <c r="YK4" s="56"/>
      <c r="YL4" s="56"/>
      <c r="YM4" s="56"/>
      <c r="YN4" s="56"/>
      <c r="YO4" s="56"/>
      <c r="YP4" s="56"/>
      <c r="YQ4" s="56"/>
      <c r="YR4" s="56"/>
      <c r="YS4" s="56"/>
      <c r="YT4" s="56"/>
      <c r="YU4" s="56"/>
      <c r="YV4" s="56"/>
      <c r="YW4" s="56"/>
      <c r="YX4" s="56"/>
      <c r="YY4" s="56"/>
      <c r="YZ4" s="56"/>
      <c r="ZA4" s="56"/>
      <c r="ZB4" s="56"/>
      <c r="ZC4" s="56"/>
      <c r="ZD4" s="56"/>
      <c r="ZE4" s="56"/>
      <c r="ZF4" s="56"/>
      <c r="ZG4" s="56"/>
      <c r="ZH4" s="56"/>
      <c r="ZI4" s="56"/>
      <c r="ZJ4" s="56"/>
      <c r="ZK4" s="56"/>
      <c r="ZL4" s="56"/>
      <c r="ZM4" s="56"/>
      <c r="ZN4" s="56"/>
      <c r="ZO4" s="56"/>
      <c r="ZP4" s="56"/>
      <c r="ZQ4" s="56"/>
      <c r="ZR4" s="56"/>
      <c r="ZS4" s="56"/>
      <c r="ZT4" s="56"/>
      <c r="ZU4" s="56"/>
      <c r="ZV4" s="56"/>
      <c r="ZW4" s="56"/>
      <c r="ZX4" s="56"/>
      <c r="ZY4" s="56"/>
      <c r="ZZ4" s="56"/>
      <c r="AAA4" s="56"/>
      <c r="AAB4" s="56"/>
      <c r="AAC4" s="56"/>
      <c r="AAD4" s="56"/>
      <c r="AAE4" s="56"/>
      <c r="AAF4" s="56"/>
      <c r="AAG4" s="56"/>
      <c r="AAH4" s="56"/>
      <c r="AAI4" s="56"/>
      <c r="AAJ4" s="56"/>
      <c r="AAK4" s="56"/>
      <c r="AAL4" s="56"/>
      <c r="AAM4" s="56"/>
      <c r="AAN4" s="56"/>
      <c r="AAO4" s="56"/>
      <c r="AAP4" s="56"/>
      <c r="AAQ4" s="56"/>
      <c r="AAR4" s="56"/>
      <c r="AAS4" s="56"/>
      <c r="AAT4" s="56"/>
      <c r="AAU4" s="56"/>
      <c r="AAV4" s="56"/>
      <c r="AAW4" s="56"/>
      <c r="AAX4" s="56"/>
      <c r="AAY4" s="56"/>
      <c r="AAZ4" s="56"/>
      <c r="ABA4" s="56"/>
      <c r="ABB4" s="56"/>
      <c r="ABC4" s="56"/>
      <c r="ABD4" s="56"/>
      <c r="ABE4" s="56"/>
      <c r="ABF4" s="56"/>
      <c r="ABG4" s="56"/>
      <c r="ABH4" s="56"/>
      <c r="ABI4" s="56"/>
      <c r="ABJ4" s="56"/>
      <c r="ABK4" s="56"/>
      <c r="ABL4" s="56"/>
      <c r="ABM4" s="56"/>
      <c r="ABN4" s="56"/>
      <c r="ABO4" s="56"/>
      <c r="ABP4" s="56"/>
      <c r="ABQ4" s="56"/>
      <c r="ABR4" s="56"/>
      <c r="ABS4" s="56"/>
      <c r="ABT4" s="56"/>
      <c r="ABU4" s="56"/>
      <c r="ABV4" s="56"/>
      <c r="ABW4" s="56"/>
      <c r="ABX4" s="56"/>
      <c r="ABY4" s="56"/>
      <c r="ABZ4" s="56"/>
      <c r="ACA4" s="56"/>
      <c r="ACB4" s="56"/>
      <c r="ACC4" s="56"/>
      <c r="ACD4" s="56"/>
      <c r="ACE4" s="56"/>
      <c r="ACF4" s="56"/>
      <c r="ACG4" s="56"/>
      <c r="ACH4" s="56"/>
      <c r="ACI4" s="56"/>
      <c r="ACJ4" s="56"/>
      <c r="ACK4" s="56"/>
      <c r="ACL4" s="56"/>
      <c r="ACM4" s="56"/>
      <c r="ACN4" s="56"/>
      <c r="ACO4" s="56"/>
      <c r="ACP4" s="56"/>
      <c r="ACQ4" s="56"/>
      <c r="ACR4" s="56"/>
      <c r="ACS4" s="56"/>
      <c r="ACT4" s="56"/>
      <c r="ACU4" s="56"/>
      <c r="ACV4" s="56"/>
      <c r="ACW4" s="56"/>
      <c r="ACX4" s="56"/>
      <c r="ACY4" s="56"/>
      <c r="ACZ4" s="56"/>
      <c r="ADA4" s="56"/>
      <c r="ADB4" s="56"/>
      <c r="ADC4" s="56"/>
      <c r="ADD4" s="56"/>
      <c r="ADE4" s="56"/>
      <c r="ADF4" s="56"/>
      <c r="ADG4" s="56"/>
      <c r="ADH4" s="56"/>
      <c r="ADI4" s="56"/>
      <c r="ADJ4" s="56"/>
      <c r="ADK4" s="56"/>
      <c r="ADL4" s="56"/>
      <c r="ADM4" s="56"/>
      <c r="ADN4" s="56"/>
      <c r="ADO4" s="56"/>
      <c r="ADP4" s="56"/>
      <c r="ADQ4" s="56"/>
      <c r="ADR4" s="56"/>
      <c r="ADS4" s="56"/>
      <c r="ADT4" s="56"/>
      <c r="ADU4" s="56"/>
      <c r="ADV4" s="56"/>
      <c r="ADW4" s="56"/>
      <c r="ADX4" s="56"/>
      <c r="ADY4" s="56"/>
      <c r="ADZ4" s="56"/>
      <c r="AEA4" s="56"/>
      <c r="AEB4" s="56"/>
      <c r="AEC4" s="56"/>
      <c r="AED4" s="56"/>
      <c r="AEE4" s="56"/>
      <c r="AEF4" s="56"/>
      <c r="AEG4" s="56"/>
      <c r="AEH4" s="56"/>
      <c r="AEI4" s="56"/>
      <c r="AEJ4" s="56"/>
      <c r="AEK4" s="56"/>
      <c r="AEL4" s="56"/>
      <c r="AEM4" s="56"/>
      <c r="AEN4" s="56"/>
      <c r="AEO4" s="56"/>
      <c r="AEP4" s="56"/>
      <c r="AEQ4" s="56"/>
      <c r="AER4" s="56"/>
      <c r="AES4" s="56"/>
      <c r="AET4" s="56"/>
      <c r="AEU4" s="56"/>
      <c r="AEV4" s="56"/>
      <c r="AEW4" s="56"/>
      <c r="AEX4" s="56"/>
      <c r="AEY4" s="56"/>
      <c r="AEZ4" s="56"/>
      <c r="AFA4" s="56"/>
      <c r="AFB4" s="56"/>
      <c r="AFC4" s="56"/>
      <c r="AFD4" s="56"/>
      <c r="AFE4" s="56"/>
      <c r="AFF4" s="56"/>
      <c r="AFG4" s="56"/>
      <c r="AFH4" s="56"/>
      <c r="AFI4" s="56"/>
      <c r="AFJ4" s="56"/>
      <c r="AFK4" s="56"/>
      <c r="AFL4" s="56"/>
      <c r="AFM4" s="56"/>
      <c r="AFN4" s="56"/>
      <c r="AFO4" s="56"/>
      <c r="AFP4" s="56"/>
      <c r="AFQ4" s="56"/>
      <c r="AFR4" s="56"/>
      <c r="AFS4" s="56"/>
      <c r="AFT4" s="56"/>
      <c r="AFU4" s="56"/>
      <c r="AFV4" s="56"/>
      <c r="AFW4" s="56"/>
      <c r="AFX4" s="56"/>
      <c r="AFY4" s="56"/>
      <c r="AFZ4" s="56"/>
      <c r="AGA4" s="56"/>
      <c r="AGB4" s="56"/>
      <c r="AGC4" s="56"/>
      <c r="AGD4" s="56"/>
      <c r="AGE4" s="56"/>
      <c r="AGF4" s="56"/>
      <c r="AGG4" s="56"/>
      <c r="AGH4" s="56"/>
      <c r="AGI4" s="56"/>
      <c r="AGJ4" s="56"/>
      <c r="AGK4" s="56"/>
      <c r="AGL4" s="56"/>
      <c r="AGM4" s="56"/>
      <c r="AGN4" s="56"/>
      <c r="AGO4" s="56"/>
      <c r="AGP4" s="56"/>
      <c r="AGQ4" s="56"/>
      <c r="AGR4" s="56"/>
      <c r="AGS4" s="56"/>
      <c r="AGT4" s="56"/>
      <c r="AGU4" s="56"/>
      <c r="AGV4" s="56"/>
      <c r="AGW4" s="56"/>
      <c r="AGX4" s="56"/>
      <c r="AGY4" s="56"/>
      <c r="AGZ4" s="56"/>
      <c r="AHA4" s="56"/>
      <c r="AHB4" s="56"/>
      <c r="AHC4" s="56"/>
      <c r="AHD4" s="56"/>
      <c r="AHE4" s="56"/>
      <c r="AHF4" s="56"/>
      <c r="AHG4" s="56"/>
      <c r="AHH4" s="56"/>
      <c r="AHI4" s="56"/>
      <c r="AHJ4" s="56"/>
      <c r="AHK4" s="56"/>
      <c r="AHL4" s="56"/>
      <c r="AHM4" s="56"/>
      <c r="AHN4" s="56"/>
      <c r="AHO4" s="56"/>
      <c r="AHP4" s="56"/>
      <c r="AHQ4" s="56"/>
      <c r="AHR4" s="56"/>
      <c r="AHS4" s="56"/>
      <c r="AHT4" s="56"/>
      <c r="AHU4" s="56"/>
      <c r="AHV4" s="56"/>
      <c r="AHW4" s="56"/>
      <c r="AHX4" s="56"/>
      <c r="AHY4" s="56"/>
      <c r="AHZ4" s="56"/>
      <c r="AIA4" s="56"/>
      <c r="AIB4" s="56"/>
      <c r="AIC4" s="56"/>
      <c r="AID4" s="56"/>
      <c r="AIE4" s="56"/>
      <c r="AIF4" s="56"/>
      <c r="AIG4" s="56"/>
      <c r="AIH4" s="56"/>
      <c r="AII4" s="56"/>
      <c r="AIJ4" s="56"/>
      <c r="AIK4" s="56"/>
      <c r="AIL4" s="56"/>
      <c r="AIM4" s="56"/>
      <c r="AIN4" s="56"/>
      <c r="AIO4" s="56"/>
      <c r="AIP4" s="56"/>
      <c r="AIQ4" s="56"/>
      <c r="AIR4" s="56"/>
      <c r="AIS4" s="56"/>
      <c r="AIT4" s="56"/>
      <c r="AIU4" s="56"/>
      <c r="AIV4" s="56"/>
      <c r="AIW4" s="56"/>
      <c r="AIX4" s="56"/>
      <c r="AIY4" s="56"/>
      <c r="AIZ4" s="56"/>
      <c r="AJA4" s="56"/>
      <c r="AJB4" s="56"/>
      <c r="AJC4" s="56"/>
      <c r="AJD4" s="56"/>
      <c r="AJE4" s="56"/>
      <c r="AJF4" s="56"/>
      <c r="AJG4" s="56"/>
      <c r="AJH4" s="56"/>
      <c r="AJI4" s="56"/>
      <c r="AJJ4" s="56"/>
      <c r="AJK4" s="56"/>
      <c r="AJL4" s="56"/>
      <c r="AJM4" s="56"/>
      <c r="AJN4" s="56"/>
      <c r="AJO4" s="56"/>
      <c r="AJP4" s="56"/>
      <c r="AJQ4" s="56"/>
      <c r="AJR4" s="56"/>
      <c r="AJS4" s="56"/>
      <c r="AJT4" s="56"/>
      <c r="AJU4" s="56"/>
      <c r="AJV4" s="56"/>
      <c r="AJW4" s="56"/>
      <c r="AJX4" s="56"/>
      <c r="AJY4" s="56"/>
      <c r="AJZ4" s="56"/>
      <c r="AKA4" s="56"/>
      <c r="AKB4" s="56"/>
      <c r="AKC4" s="56"/>
      <c r="AKD4" s="56"/>
      <c r="AKE4" s="56"/>
      <c r="AKF4" s="56"/>
      <c r="AKG4" s="56"/>
      <c r="AKH4" s="56"/>
      <c r="AKI4" s="56"/>
      <c r="AKJ4" s="56"/>
      <c r="AKK4" s="56"/>
      <c r="AKL4" s="56"/>
      <c r="AKM4" s="56"/>
      <c r="AKN4" s="56"/>
      <c r="AKO4" s="56"/>
      <c r="AKP4" s="56"/>
      <c r="AKQ4" s="56"/>
      <c r="AKR4" s="56"/>
      <c r="AKS4" s="56"/>
      <c r="AKT4" s="56"/>
      <c r="AKU4" s="56"/>
      <c r="AKV4" s="56"/>
      <c r="AKW4" s="56"/>
      <c r="AKX4" s="56"/>
      <c r="AKY4" s="56"/>
      <c r="AKZ4" s="56"/>
      <c r="ALA4" s="56"/>
      <c r="ALB4" s="56"/>
      <c r="ALC4" s="56"/>
      <c r="ALD4" s="56"/>
      <c r="ALE4" s="56"/>
      <c r="ALF4" s="56"/>
      <c r="ALG4" s="56"/>
      <c r="ALH4" s="56"/>
      <c r="ALI4" s="56"/>
      <c r="ALJ4" s="56"/>
      <c r="ALK4" s="56"/>
      <c r="ALL4" s="56"/>
      <c r="ALM4" s="56"/>
      <c r="ALN4" s="56"/>
      <c r="ALO4" s="56"/>
      <c r="ALP4" s="56"/>
      <c r="ALQ4" s="56"/>
      <c r="ALR4" s="56"/>
      <c r="ALS4" s="56"/>
      <c r="ALT4" s="56"/>
      <c r="ALU4" s="56"/>
      <c r="ALV4" s="56"/>
      <c r="ALW4" s="56"/>
      <c r="ALX4" s="56"/>
      <c r="ALY4" s="56"/>
      <c r="ALZ4" s="56"/>
      <c r="AMA4" s="56"/>
      <c r="AMB4" s="56"/>
      <c r="AMC4" s="56"/>
      <c r="AMD4" s="56"/>
      <c r="AME4" s="56"/>
      <c r="AMF4" s="56"/>
      <c r="AMG4" s="56"/>
      <c r="AMH4" s="56"/>
      <c r="AMI4" s="56"/>
      <c r="AMJ4" s="56"/>
      <c r="AMK4" s="56"/>
      <c r="AML4" s="56"/>
      <c r="AMM4" s="56"/>
      <c r="AMN4" s="56"/>
      <c r="AMO4" s="56"/>
      <c r="AMP4" s="56"/>
      <c r="AMQ4" s="56"/>
      <c r="AMR4" s="56"/>
      <c r="AMS4" s="56"/>
      <c r="AMT4" s="56"/>
      <c r="AMU4" s="56"/>
      <c r="AMV4" s="56"/>
      <c r="AMW4" s="56"/>
      <c r="AMX4" s="56"/>
      <c r="AMY4" s="56"/>
      <c r="AMZ4" s="56"/>
      <c r="ANA4" s="56"/>
      <c r="ANB4" s="56"/>
      <c r="ANC4" s="56"/>
      <c r="AND4" s="56"/>
      <c r="ANE4" s="56"/>
      <c r="ANF4" s="56"/>
      <c r="ANG4" s="56"/>
      <c r="ANH4" s="56"/>
      <c r="ANI4" s="56"/>
      <c r="ANJ4" s="56"/>
      <c r="ANK4" s="56"/>
      <c r="ANL4" s="56"/>
      <c r="ANM4" s="56"/>
      <c r="ANN4" s="56"/>
      <c r="ANO4" s="56"/>
      <c r="ANP4" s="56"/>
      <c r="ANQ4" s="56"/>
      <c r="ANR4" s="56"/>
      <c r="ANS4" s="56"/>
      <c r="ANT4" s="56"/>
      <c r="ANU4" s="56"/>
      <c r="ANV4" s="56"/>
      <c r="ANW4" s="56"/>
      <c r="ANX4" s="56"/>
      <c r="ANY4" s="56"/>
      <c r="ANZ4" s="56"/>
      <c r="AOA4" s="56"/>
      <c r="AOB4" s="56"/>
      <c r="AOC4" s="56"/>
      <c r="AOD4" s="56"/>
      <c r="AOE4" s="56"/>
      <c r="AOF4" s="56"/>
      <c r="AOG4" s="56"/>
      <c r="AOH4" s="56"/>
      <c r="AOI4" s="56"/>
      <c r="AOJ4" s="56"/>
      <c r="AOK4" s="56"/>
      <c r="AOL4" s="56"/>
      <c r="AOM4" s="56"/>
      <c r="AON4" s="56"/>
      <c r="AOO4" s="56"/>
      <c r="AOP4" s="56"/>
      <c r="AOQ4" s="56"/>
      <c r="AOR4" s="56"/>
      <c r="AOS4" s="56"/>
      <c r="AOT4" s="56"/>
      <c r="AOU4" s="56"/>
      <c r="AOV4" s="56"/>
      <c r="AOW4" s="56"/>
      <c r="AOX4" s="56"/>
      <c r="AOY4" s="56"/>
      <c r="AOZ4" s="56"/>
      <c r="APA4" s="56"/>
      <c r="APB4" s="56"/>
      <c r="APC4" s="56"/>
      <c r="APD4" s="56"/>
      <c r="APE4" s="56"/>
      <c r="APF4" s="56"/>
      <c r="APG4" s="56"/>
      <c r="APH4" s="56"/>
      <c r="API4" s="56"/>
      <c r="APJ4" s="56"/>
      <c r="APK4" s="56"/>
      <c r="APL4" s="56"/>
      <c r="APM4" s="56"/>
      <c r="APN4" s="56"/>
      <c r="APO4" s="56"/>
      <c r="APP4" s="56"/>
      <c r="APQ4" s="56"/>
      <c r="APR4" s="56"/>
      <c r="APS4" s="56"/>
      <c r="APT4" s="56"/>
      <c r="APU4" s="56"/>
      <c r="APV4" s="56"/>
      <c r="APW4" s="56"/>
      <c r="APX4" s="56"/>
      <c r="APY4" s="56"/>
      <c r="APZ4" s="56"/>
      <c r="AQA4" s="56"/>
      <c r="AQB4" s="56"/>
      <c r="AQC4" s="56"/>
      <c r="AQD4" s="56"/>
      <c r="AQE4" s="56"/>
      <c r="AQF4" s="56"/>
      <c r="AQG4" s="56"/>
      <c r="AQH4" s="56"/>
      <c r="AQI4" s="56"/>
      <c r="AQJ4" s="56"/>
      <c r="AQK4" s="56"/>
      <c r="AQL4" s="56"/>
      <c r="AQM4" s="56"/>
      <c r="AQN4" s="56"/>
      <c r="AQO4" s="56"/>
      <c r="AQP4" s="56"/>
      <c r="AQQ4" s="56"/>
      <c r="AQR4" s="56"/>
      <c r="AQS4" s="56"/>
      <c r="AQT4" s="56"/>
      <c r="AQU4" s="56"/>
      <c r="AQV4" s="56"/>
      <c r="AQW4" s="56"/>
      <c r="AQX4" s="56"/>
      <c r="AQY4" s="56"/>
      <c r="AQZ4" s="56"/>
      <c r="ARA4" s="56"/>
      <c r="ARB4" s="56"/>
      <c r="ARC4" s="56"/>
      <c r="ARD4" s="56"/>
      <c r="ARE4" s="56"/>
      <c r="ARF4" s="56"/>
      <c r="ARG4" s="56"/>
      <c r="ARH4" s="56"/>
      <c r="ARI4" s="56"/>
      <c r="ARJ4" s="56"/>
      <c r="ARK4" s="56"/>
      <c r="ARL4" s="56"/>
      <c r="ARM4" s="56"/>
      <c r="ARN4" s="56"/>
      <c r="ARO4" s="56"/>
      <c r="ARP4" s="56"/>
      <c r="ARQ4" s="56"/>
      <c r="ARR4" s="56"/>
      <c r="ARS4" s="56"/>
      <c r="ART4" s="56"/>
      <c r="ARU4" s="56"/>
      <c r="ARV4" s="56"/>
      <c r="ARW4" s="56"/>
      <c r="ARX4" s="56"/>
      <c r="ARY4" s="56"/>
      <c r="ARZ4" s="56"/>
      <c r="ASA4" s="56"/>
      <c r="ASB4" s="56"/>
      <c r="ASC4" s="56"/>
      <c r="ASD4" s="56"/>
      <c r="ASE4" s="56"/>
      <c r="ASF4" s="56"/>
      <c r="ASG4" s="56"/>
      <c r="ASH4" s="56"/>
      <c r="ASI4" s="56"/>
      <c r="ASJ4" s="56"/>
      <c r="ASK4" s="56"/>
      <c r="ASL4" s="56"/>
      <c r="ASM4" s="56"/>
      <c r="ASN4" s="56"/>
      <c r="ASO4" s="56"/>
      <c r="ASP4" s="56"/>
      <c r="ASQ4" s="56"/>
      <c r="ASR4" s="56"/>
      <c r="ASS4" s="56"/>
      <c r="AST4" s="56"/>
      <c r="ASU4" s="56"/>
      <c r="ASV4" s="56"/>
      <c r="ASW4" s="56"/>
      <c r="ASX4" s="56"/>
      <c r="ASY4" s="56"/>
      <c r="ASZ4" s="56"/>
      <c r="ATA4" s="56"/>
      <c r="ATB4" s="56"/>
      <c r="ATC4" s="56"/>
      <c r="ATD4" s="56"/>
      <c r="ATE4" s="56"/>
      <c r="ATF4" s="56"/>
      <c r="ATG4" s="56"/>
      <c r="ATH4" s="56"/>
      <c r="ATI4" s="56"/>
      <c r="ATJ4" s="56"/>
      <c r="ATK4" s="56"/>
      <c r="ATL4" s="56"/>
      <c r="ATM4" s="56"/>
      <c r="ATN4" s="56"/>
      <c r="ATO4" s="56"/>
      <c r="ATP4" s="56"/>
      <c r="ATQ4" s="56"/>
      <c r="ATR4" s="56"/>
      <c r="ATS4" s="56"/>
      <c r="ATT4" s="56"/>
      <c r="ATU4" s="56"/>
      <c r="ATV4" s="56"/>
      <c r="ATW4" s="56"/>
      <c r="ATX4" s="56"/>
      <c r="ATY4" s="56"/>
      <c r="ATZ4" s="56"/>
      <c r="AUA4" s="56"/>
      <c r="AUB4" s="56"/>
      <c r="AUC4" s="56"/>
      <c r="AUD4" s="56"/>
      <c r="AUE4" s="56"/>
      <c r="AUF4" s="56"/>
      <c r="AUG4" s="56"/>
      <c r="AUH4" s="56"/>
      <c r="AUI4" s="56"/>
      <c r="AUJ4" s="56"/>
      <c r="AUK4" s="56"/>
      <c r="AUL4" s="56"/>
      <c r="AUM4" s="56"/>
      <c r="AUN4" s="56"/>
      <c r="AUO4" s="56"/>
      <c r="AUP4" s="56"/>
      <c r="AUQ4" s="56"/>
      <c r="AUR4" s="56"/>
      <c r="AUS4" s="56"/>
      <c r="AUT4" s="56"/>
      <c r="AUU4" s="56"/>
      <c r="AUV4" s="56"/>
      <c r="AUW4" s="56"/>
      <c r="AUX4" s="56"/>
      <c r="AUY4" s="56"/>
      <c r="AUZ4" s="56"/>
      <c r="AVA4" s="56"/>
      <c r="AVB4" s="56"/>
      <c r="AVC4" s="56"/>
      <c r="AVD4" s="56"/>
      <c r="AVE4" s="56"/>
      <c r="AVF4" s="56"/>
      <c r="AVG4" s="56"/>
      <c r="AVH4" s="56"/>
      <c r="AVI4" s="56"/>
      <c r="AVJ4" s="56"/>
      <c r="AVK4" s="56"/>
      <c r="AVL4" s="56"/>
      <c r="AVM4" s="56"/>
      <c r="AVN4" s="56"/>
      <c r="AVO4" s="56"/>
      <c r="AVP4" s="56"/>
      <c r="AVQ4" s="56"/>
      <c r="AVR4" s="56"/>
      <c r="AVS4" s="56"/>
      <c r="AVT4" s="56"/>
      <c r="AVU4" s="56"/>
      <c r="AVV4" s="56"/>
      <c r="AVW4" s="56"/>
      <c r="AVX4" s="56"/>
      <c r="AVY4" s="56"/>
      <c r="AVZ4" s="56"/>
      <c r="AWA4" s="56"/>
      <c r="AWB4" s="56"/>
      <c r="AWC4" s="56"/>
      <c r="AWD4" s="56"/>
      <c r="AWE4" s="56"/>
      <c r="AWF4" s="56"/>
      <c r="AWG4" s="56"/>
      <c r="AWH4" s="56"/>
      <c r="AWI4" s="56"/>
      <c r="AWJ4" s="56"/>
      <c r="AWK4" s="56"/>
      <c r="AWL4" s="56"/>
      <c r="AWM4" s="56"/>
      <c r="AWN4" s="56"/>
      <c r="AWO4" s="56"/>
      <c r="AWP4" s="56"/>
      <c r="AWQ4" s="56"/>
      <c r="AWR4" s="56"/>
      <c r="AWS4" s="56"/>
      <c r="AWT4" s="56"/>
      <c r="AWU4" s="56"/>
      <c r="AWV4" s="56"/>
      <c r="AWW4" s="56"/>
      <c r="AWX4" s="56"/>
      <c r="AWY4" s="56"/>
      <c r="AWZ4" s="56"/>
      <c r="AXA4" s="56"/>
      <c r="AXB4" s="56"/>
      <c r="AXC4" s="56"/>
      <c r="AXD4" s="56"/>
      <c r="AXE4" s="56"/>
      <c r="AXF4" s="56"/>
      <c r="AXG4" s="56"/>
      <c r="AXH4" s="56"/>
      <c r="AXI4" s="56"/>
      <c r="AXJ4" s="56"/>
      <c r="AXK4" s="56"/>
      <c r="AXL4" s="56"/>
      <c r="AXM4" s="56"/>
      <c r="AXN4" s="56"/>
      <c r="AXO4" s="56"/>
      <c r="AXP4" s="56"/>
      <c r="AXQ4" s="56"/>
      <c r="AXR4" s="56"/>
      <c r="AXS4" s="56"/>
      <c r="AXT4" s="56"/>
      <c r="AXU4" s="56"/>
      <c r="AXV4" s="56"/>
      <c r="AXW4" s="56"/>
      <c r="AXX4" s="56"/>
      <c r="AXY4" s="56"/>
      <c r="AXZ4" s="56"/>
      <c r="AYA4" s="56"/>
      <c r="AYB4" s="56"/>
      <c r="AYC4" s="56"/>
      <c r="AYD4" s="56"/>
      <c r="AYE4" s="56"/>
      <c r="AYF4" s="56"/>
      <c r="AYG4" s="56"/>
      <c r="AYH4" s="56"/>
      <c r="AYI4" s="56"/>
      <c r="AYJ4" s="56"/>
      <c r="AYK4" s="56"/>
      <c r="AYL4" s="56"/>
      <c r="AYM4" s="56"/>
      <c r="AYN4" s="56"/>
      <c r="AYO4" s="56"/>
      <c r="AYP4" s="56"/>
      <c r="AYQ4" s="56"/>
      <c r="AYR4" s="56"/>
      <c r="AYS4" s="56"/>
      <c r="AYT4" s="56"/>
      <c r="AYU4" s="56"/>
      <c r="AYV4" s="56"/>
      <c r="AYW4" s="56"/>
      <c r="AYX4" s="56"/>
      <c r="AYY4" s="56"/>
      <c r="AYZ4" s="56"/>
      <c r="AZA4" s="56"/>
      <c r="AZB4" s="56"/>
      <c r="AZC4" s="56"/>
      <c r="AZD4" s="56"/>
      <c r="AZE4" s="56"/>
      <c r="AZF4" s="56"/>
      <c r="AZG4" s="56"/>
      <c r="AZH4" s="56"/>
      <c r="AZI4" s="56"/>
      <c r="AZJ4" s="56"/>
      <c r="AZK4" s="56"/>
      <c r="AZL4" s="56"/>
      <c r="AZM4" s="56"/>
      <c r="AZN4" s="56"/>
      <c r="AZO4" s="56"/>
      <c r="AZP4" s="56"/>
      <c r="AZQ4" s="56"/>
      <c r="AZR4" s="56"/>
      <c r="AZS4" s="56"/>
      <c r="AZT4" s="56"/>
      <c r="AZU4" s="56"/>
      <c r="AZV4" s="56"/>
      <c r="AZW4" s="56"/>
      <c r="AZX4" s="56"/>
      <c r="AZY4" s="56"/>
      <c r="AZZ4" s="56"/>
      <c r="BAA4" s="56"/>
      <c r="BAB4" s="56"/>
      <c r="BAC4" s="56"/>
      <c r="BAD4" s="56"/>
      <c r="BAE4" s="56"/>
      <c r="BAF4" s="56"/>
      <c r="BAG4" s="56"/>
      <c r="BAH4" s="56"/>
      <c r="BAI4" s="56"/>
      <c r="BAJ4" s="56"/>
      <c r="BAK4" s="56"/>
      <c r="BAL4" s="56"/>
      <c r="BAM4" s="56"/>
      <c r="BAN4" s="56"/>
      <c r="BAO4" s="56"/>
      <c r="BAP4" s="56"/>
      <c r="BAQ4" s="56"/>
      <c r="BAR4" s="56"/>
      <c r="BAS4" s="56"/>
      <c r="BAT4" s="56"/>
      <c r="BAU4" s="56"/>
      <c r="BAV4" s="56"/>
      <c r="BAW4" s="56"/>
      <c r="BAX4" s="56"/>
      <c r="BAY4" s="56"/>
      <c r="BAZ4" s="56"/>
      <c r="BBA4" s="56"/>
      <c r="BBB4" s="56"/>
      <c r="BBC4" s="56"/>
      <c r="BBD4" s="56"/>
      <c r="BBE4" s="56"/>
      <c r="BBF4" s="56"/>
      <c r="BBG4" s="56"/>
      <c r="BBH4" s="56"/>
      <c r="BBI4" s="56"/>
      <c r="BBJ4" s="56"/>
      <c r="BBK4" s="56"/>
      <c r="BBL4" s="56"/>
      <c r="BBM4" s="56"/>
      <c r="BBN4" s="56"/>
      <c r="BBO4" s="56"/>
      <c r="BBP4" s="56"/>
      <c r="BBQ4" s="56"/>
      <c r="BBR4" s="56"/>
      <c r="BBS4" s="56"/>
      <c r="BBT4" s="56"/>
      <c r="BBU4" s="56"/>
      <c r="BBV4" s="56"/>
      <c r="BBW4" s="56"/>
      <c r="BBX4" s="56"/>
      <c r="BBY4" s="56"/>
      <c r="BBZ4" s="56"/>
      <c r="BCA4" s="56"/>
      <c r="BCB4" s="56"/>
      <c r="BCC4" s="56"/>
      <c r="BCD4" s="56"/>
      <c r="BCE4" s="56"/>
      <c r="BCF4" s="56"/>
      <c r="BCG4" s="56"/>
      <c r="BCH4" s="56"/>
      <c r="BCI4" s="56"/>
      <c r="BCJ4" s="56"/>
      <c r="BCK4" s="56"/>
      <c r="BCL4" s="56"/>
      <c r="BCM4" s="56"/>
      <c r="BCN4" s="56"/>
      <c r="BCO4" s="56"/>
      <c r="BCP4" s="56"/>
      <c r="BCQ4" s="56"/>
      <c r="BCR4" s="56"/>
      <c r="BCS4" s="56"/>
      <c r="BCT4" s="56"/>
      <c r="BCU4" s="56"/>
      <c r="BCV4" s="56"/>
      <c r="BCW4" s="56"/>
      <c r="BCX4" s="56"/>
      <c r="BCY4" s="56"/>
      <c r="BCZ4" s="56"/>
      <c r="BDA4" s="56"/>
      <c r="BDB4" s="56"/>
      <c r="BDC4" s="56"/>
      <c r="BDD4" s="56"/>
      <c r="BDE4" s="56"/>
      <c r="BDF4" s="56"/>
      <c r="BDG4" s="56"/>
      <c r="BDH4" s="56"/>
      <c r="BDI4" s="56"/>
      <c r="BDJ4" s="56"/>
      <c r="BDK4" s="56"/>
      <c r="BDL4" s="56"/>
      <c r="BDM4" s="56"/>
      <c r="BDN4" s="56"/>
      <c r="BDO4" s="56"/>
      <c r="BDP4" s="56"/>
      <c r="BDQ4" s="56"/>
      <c r="BDR4" s="56"/>
      <c r="BDS4" s="56"/>
      <c r="BDT4" s="56"/>
      <c r="BDU4" s="56"/>
      <c r="BDV4" s="56"/>
      <c r="BDW4" s="56"/>
      <c r="BDX4" s="56"/>
      <c r="BDY4" s="56"/>
      <c r="BDZ4" s="56"/>
      <c r="BEA4" s="56"/>
      <c r="BEB4" s="56"/>
      <c r="BEC4" s="56"/>
      <c r="BED4" s="56"/>
      <c r="BEE4" s="56"/>
      <c r="BEF4" s="56"/>
      <c r="BEG4" s="56"/>
    </row>
    <row r="5" spans="1:1489" s="63" customFormat="1" ht="10.5" customHeight="1" x14ac:dyDescent="0.25">
      <c r="A5" s="206"/>
      <c r="B5" s="212"/>
      <c r="C5" s="212"/>
      <c r="D5" s="213"/>
      <c r="E5" s="212"/>
      <c r="F5" s="213"/>
      <c r="G5" s="203"/>
      <c r="H5" s="203"/>
      <c r="I5" s="214"/>
      <c r="J5" s="214"/>
      <c r="K5" s="214"/>
      <c r="L5" s="214"/>
      <c r="M5" s="214"/>
      <c r="N5" s="214"/>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c r="JL5" s="56"/>
      <c r="JM5" s="56"/>
      <c r="JN5" s="56"/>
      <c r="JO5" s="56"/>
      <c r="JP5" s="56"/>
      <c r="JQ5" s="56"/>
      <c r="JR5" s="56"/>
      <c r="JS5" s="56"/>
      <c r="JT5" s="56"/>
      <c r="JU5" s="56"/>
      <c r="JV5" s="56"/>
      <c r="JW5" s="56"/>
      <c r="JX5" s="56"/>
      <c r="JY5" s="56"/>
      <c r="JZ5" s="56"/>
      <c r="KA5" s="56"/>
      <c r="KB5" s="56"/>
      <c r="KC5" s="56"/>
      <c r="KD5" s="56"/>
      <c r="KE5" s="56"/>
      <c r="KF5" s="56"/>
      <c r="KG5" s="56"/>
      <c r="KH5" s="56"/>
      <c r="KI5" s="56"/>
      <c r="KJ5" s="56"/>
      <c r="KK5" s="56"/>
      <c r="KL5" s="56"/>
      <c r="KM5" s="56"/>
      <c r="KN5" s="56"/>
      <c r="KO5" s="56"/>
      <c r="KP5" s="56"/>
      <c r="KQ5" s="56"/>
      <c r="KR5" s="56"/>
      <c r="KS5" s="56"/>
      <c r="KT5" s="56"/>
      <c r="KU5" s="56"/>
      <c r="KV5" s="56"/>
      <c r="KW5" s="56"/>
      <c r="KX5" s="56"/>
      <c r="KY5" s="56"/>
      <c r="KZ5" s="56"/>
      <c r="LA5" s="56"/>
      <c r="LB5" s="56"/>
      <c r="LC5" s="56"/>
      <c r="LD5" s="56"/>
      <c r="LE5" s="56"/>
      <c r="LF5" s="56"/>
      <c r="LG5" s="56"/>
      <c r="LH5" s="56"/>
      <c r="LI5" s="56"/>
      <c r="LJ5" s="56"/>
      <c r="LK5" s="56"/>
      <c r="LL5" s="56"/>
      <c r="LM5" s="56"/>
      <c r="LN5" s="56"/>
      <c r="LO5" s="56"/>
      <c r="LP5" s="56"/>
      <c r="LQ5" s="56"/>
      <c r="LR5" s="56"/>
      <c r="LS5" s="56"/>
      <c r="LT5" s="56"/>
      <c r="LU5" s="56"/>
      <c r="LV5" s="56"/>
      <c r="LW5" s="56"/>
      <c r="LX5" s="56"/>
      <c r="LY5" s="56"/>
      <c r="LZ5" s="56"/>
      <c r="MA5" s="56"/>
      <c r="MB5" s="56"/>
      <c r="MC5" s="56"/>
      <c r="MD5" s="56"/>
      <c r="ME5" s="56"/>
      <c r="MF5" s="56"/>
      <c r="MG5" s="56"/>
      <c r="MH5" s="56"/>
      <c r="MI5" s="56"/>
      <c r="MJ5" s="56"/>
      <c r="MK5" s="56"/>
      <c r="ML5" s="56"/>
      <c r="MM5" s="56"/>
      <c r="MN5" s="56"/>
      <c r="MO5" s="56"/>
      <c r="MP5" s="56"/>
      <c r="MQ5" s="56"/>
      <c r="MR5" s="56"/>
      <c r="MS5" s="56"/>
      <c r="MT5" s="56"/>
      <c r="MU5" s="56"/>
      <c r="MV5" s="56"/>
      <c r="MW5" s="56"/>
      <c r="MX5" s="56"/>
      <c r="MY5" s="56"/>
      <c r="MZ5" s="56"/>
      <c r="NA5" s="56"/>
      <c r="NB5" s="56"/>
      <c r="NC5" s="56"/>
      <c r="ND5" s="56"/>
      <c r="NE5" s="56"/>
      <c r="NF5" s="56"/>
      <c r="NG5" s="56"/>
      <c r="NH5" s="56"/>
      <c r="NI5" s="56"/>
      <c r="NJ5" s="56"/>
      <c r="NK5" s="56"/>
      <c r="NL5" s="56"/>
      <c r="NM5" s="56"/>
      <c r="NN5" s="56"/>
      <c r="NO5" s="56"/>
      <c r="NP5" s="56"/>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c r="RZ5" s="56"/>
      <c r="SA5" s="56"/>
      <c r="SB5" s="56"/>
      <c r="SC5" s="56"/>
      <c r="SD5" s="56"/>
      <c r="SE5" s="56"/>
      <c r="SF5" s="56"/>
      <c r="SG5" s="56"/>
      <c r="SH5" s="56"/>
      <c r="SI5" s="56"/>
      <c r="SJ5" s="56"/>
      <c r="SK5" s="56"/>
      <c r="SL5" s="56"/>
      <c r="SM5" s="56"/>
      <c r="SN5" s="56"/>
      <c r="SO5" s="56"/>
      <c r="SP5" s="56"/>
      <c r="SQ5" s="56"/>
      <c r="SR5" s="56"/>
      <c r="SS5" s="56"/>
      <c r="ST5" s="56"/>
      <c r="SU5" s="56"/>
      <c r="SV5" s="56"/>
      <c r="SW5" s="56"/>
      <c r="SX5" s="56"/>
      <c r="SY5" s="56"/>
      <c r="SZ5" s="56"/>
      <c r="TA5" s="56"/>
      <c r="TB5" s="56"/>
      <c r="TC5" s="56"/>
      <c r="TD5" s="56"/>
      <c r="TE5" s="56"/>
      <c r="TF5" s="56"/>
      <c r="TG5" s="56"/>
      <c r="TH5" s="56"/>
      <c r="TI5" s="56"/>
      <c r="TJ5" s="56"/>
      <c r="TK5" s="56"/>
      <c r="TL5" s="56"/>
      <c r="TM5" s="56"/>
      <c r="TN5" s="56"/>
      <c r="TO5" s="56"/>
      <c r="TP5" s="56"/>
      <c r="TQ5" s="56"/>
      <c r="TR5" s="56"/>
      <c r="TS5" s="56"/>
      <c r="TT5" s="56"/>
      <c r="TU5" s="56"/>
      <c r="TV5" s="56"/>
      <c r="TW5" s="56"/>
      <c r="TX5" s="56"/>
      <c r="TY5" s="56"/>
      <c r="TZ5" s="56"/>
      <c r="UA5" s="56"/>
      <c r="UB5" s="56"/>
      <c r="UC5" s="56"/>
      <c r="UD5" s="56"/>
      <c r="UE5" s="56"/>
      <c r="UF5" s="56"/>
      <c r="UG5" s="56"/>
      <c r="UH5" s="56"/>
      <c r="UI5" s="56"/>
      <c r="UJ5" s="56"/>
      <c r="UK5" s="56"/>
      <c r="UL5" s="56"/>
      <c r="UM5" s="56"/>
      <c r="UN5" s="56"/>
      <c r="UO5" s="56"/>
      <c r="UP5" s="56"/>
      <c r="UQ5" s="56"/>
      <c r="UR5" s="56"/>
      <c r="US5" s="56"/>
      <c r="UT5" s="56"/>
      <c r="UU5" s="56"/>
      <c r="UV5" s="56"/>
      <c r="UW5" s="56"/>
      <c r="UX5" s="56"/>
      <c r="UY5" s="56"/>
      <c r="UZ5" s="56"/>
      <c r="VA5" s="56"/>
      <c r="VB5" s="56"/>
      <c r="VC5" s="56"/>
      <c r="VD5" s="56"/>
      <c r="VE5" s="56"/>
      <c r="VF5" s="56"/>
      <c r="VG5" s="56"/>
      <c r="VH5" s="56"/>
      <c r="VI5" s="56"/>
      <c r="VJ5" s="56"/>
      <c r="VK5" s="56"/>
      <c r="VL5" s="56"/>
      <c r="VM5" s="56"/>
      <c r="VN5" s="56"/>
      <c r="VO5" s="56"/>
      <c r="VP5" s="56"/>
      <c r="VQ5" s="56"/>
      <c r="VR5" s="56"/>
      <c r="VS5" s="56"/>
      <c r="VT5" s="56"/>
      <c r="VU5" s="56"/>
      <c r="VV5" s="56"/>
      <c r="VW5" s="56"/>
      <c r="VX5" s="56"/>
      <c r="VY5" s="56"/>
      <c r="VZ5" s="56"/>
      <c r="WA5" s="56"/>
      <c r="WB5" s="56"/>
      <c r="WC5" s="56"/>
      <c r="WD5" s="56"/>
      <c r="WE5" s="56"/>
      <c r="WF5" s="56"/>
      <c r="WG5" s="56"/>
      <c r="WH5" s="56"/>
      <c r="WI5" s="56"/>
      <c r="WJ5" s="56"/>
      <c r="WK5" s="56"/>
      <c r="WL5" s="56"/>
      <c r="WM5" s="56"/>
      <c r="WN5" s="56"/>
      <c r="WO5" s="56"/>
      <c r="WP5" s="56"/>
      <c r="WQ5" s="56"/>
      <c r="WR5" s="56"/>
      <c r="WS5" s="56"/>
      <c r="WT5" s="56"/>
      <c r="WU5" s="56"/>
      <c r="WV5" s="56"/>
      <c r="WW5" s="56"/>
      <c r="WX5" s="56"/>
      <c r="WY5" s="56"/>
      <c r="WZ5" s="56"/>
      <c r="XA5" s="56"/>
      <c r="XB5" s="56"/>
      <c r="XC5" s="56"/>
      <c r="XD5" s="56"/>
      <c r="XE5" s="56"/>
      <c r="XF5" s="56"/>
      <c r="XG5" s="56"/>
      <c r="XH5" s="56"/>
      <c r="XI5" s="56"/>
      <c r="XJ5" s="56"/>
      <c r="XK5" s="56"/>
      <c r="XL5" s="56"/>
      <c r="XM5" s="56"/>
      <c r="XN5" s="56"/>
      <c r="XO5" s="56"/>
      <c r="XP5" s="56"/>
      <c r="XQ5" s="56"/>
      <c r="XR5" s="56"/>
      <c r="XS5" s="56"/>
      <c r="XT5" s="56"/>
      <c r="XU5" s="56"/>
      <c r="XV5" s="56"/>
      <c r="XW5" s="56"/>
      <c r="XX5" s="56"/>
      <c r="XY5" s="56"/>
      <c r="XZ5" s="56"/>
      <c r="YA5" s="56"/>
      <c r="YB5" s="56"/>
      <c r="YC5" s="56"/>
      <c r="YD5" s="56"/>
      <c r="YE5" s="56"/>
      <c r="YF5" s="56"/>
      <c r="YG5" s="56"/>
      <c r="YH5" s="56"/>
      <c r="YI5" s="56"/>
      <c r="YJ5" s="56"/>
      <c r="YK5" s="56"/>
      <c r="YL5" s="56"/>
      <c r="YM5" s="56"/>
      <c r="YN5" s="56"/>
      <c r="YO5" s="56"/>
      <c r="YP5" s="56"/>
      <c r="YQ5" s="56"/>
      <c r="YR5" s="56"/>
      <c r="YS5" s="56"/>
      <c r="YT5" s="56"/>
      <c r="YU5" s="56"/>
      <c r="YV5" s="56"/>
      <c r="YW5" s="56"/>
      <c r="YX5" s="56"/>
      <c r="YY5" s="56"/>
      <c r="YZ5" s="56"/>
      <c r="ZA5" s="56"/>
      <c r="ZB5" s="56"/>
      <c r="ZC5" s="56"/>
      <c r="ZD5" s="56"/>
      <c r="ZE5" s="56"/>
      <c r="ZF5" s="56"/>
      <c r="ZG5" s="56"/>
      <c r="ZH5" s="56"/>
      <c r="ZI5" s="56"/>
      <c r="ZJ5" s="56"/>
      <c r="ZK5" s="56"/>
      <c r="ZL5" s="56"/>
      <c r="ZM5" s="56"/>
      <c r="ZN5" s="56"/>
      <c r="ZO5" s="56"/>
      <c r="ZP5" s="56"/>
      <c r="ZQ5" s="56"/>
      <c r="ZR5" s="56"/>
      <c r="ZS5" s="56"/>
      <c r="ZT5" s="56"/>
      <c r="ZU5" s="56"/>
      <c r="ZV5" s="56"/>
      <c r="ZW5" s="56"/>
      <c r="ZX5" s="56"/>
      <c r="ZY5" s="56"/>
      <c r="ZZ5" s="56"/>
      <c r="AAA5" s="56"/>
      <c r="AAB5" s="56"/>
      <c r="AAC5" s="56"/>
      <c r="AAD5" s="56"/>
      <c r="AAE5" s="56"/>
      <c r="AAF5" s="56"/>
      <c r="AAG5" s="56"/>
      <c r="AAH5" s="56"/>
      <c r="AAI5" s="56"/>
      <c r="AAJ5" s="56"/>
      <c r="AAK5" s="56"/>
      <c r="AAL5" s="56"/>
      <c r="AAM5" s="56"/>
      <c r="AAN5" s="56"/>
      <c r="AAO5" s="56"/>
      <c r="AAP5" s="56"/>
      <c r="AAQ5" s="56"/>
      <c r="AAR5" s="56"/>
      <c r="AAS5" s="56"/>
      <c r="AAT5" s="56"/>
      <c r="AAU5" s="56"/>
      <c r="AAV5" s="56"/>
      <c r="AAW5" s="56"/>
      <c r="AAX5" s="56"/>
      <c r="AAY5" s="56"/>
      <c r="AAZ5" s="56"/>
      <c r="ABA5" s="56"/>
      <c r="ABB5" s="56"/>
      <c r="ABC5" s="56"/>
      <c r="ABD5" s="56"/>
      <c r="ABE5" s="56"/>
      <c r="ABF5" s="56"/>
      <c r="ABG5" s="56"/>
      <c r="ABH5" s="56"/>
      <c r="ABI5" s="56"/>
      <c r="ABJ5" s="56"/>
      <c r="ABK5" s="56"/>
      <c r="ABL5" s="56"/>
      <c r="ABM5" s="56"/>
      <c r="ABN5" s="56"/>
      <c r="ABO5" s="56"/>
      <c r="ABP5" s="56"/>
      <c r="ABQ5" s="56"/>
      <c r="ABR5" s="56"/>
      <c r="ABS5" s="56"/>
      <c r="ABT5" s="56"/>
      <c r="ABU5" s="56"/>
      <c r="ABV5" s="56"/>
      <c r="ABW5" s="56"/>
      <c r="ABX5" s="56"/>
      <c r="ABY5" s="56"/>
      <c r="ABZ5" s="56"/>
      <c r="ACA5" s="56"/>
      <c r="ACB5" s="56"/>
      <c r="ACC5" s="56"/>
      <c r="ACD5" s="56"/>
      <c r="ACE5" s="56"/>
      <c r="ACF5" s="56"/>
      <c r="ACG5" s="56"/>
      <c r="ACH5" s="56"/>
      <c r="ACI5" s="56"/>
      <c r="ACJ5" s="56"/>
      <c r="ACK5" s="56"/>
      <c r="ACL5" s="56"/>
      <c r="ACM5" s="56"/>
      <c r="ACN5" s="56"/>
      <c r="ACO5" s="56"/>
      <c r="ACP5" s="56"/>
      <c r="ACQ5" s="56"/>
      <c r="ACR5" s="56"/>
      <c r="ACS5" s="56"/>
      <c r="ACT5" s="56"/>
      <c r="ACU5" s="56"/>
      <c r="ACV5" s="56"/>
      <c r="ACW5" s="56"/>
      <c r="ACX5" s="56"/>
      <c r="ACY5" s="56"/>
      <c r="ACZ5" s="56"/>
      <c r="ADA5" s="56"/>
      <c r="ADB5" s="56"/>
      <c r="ADC5" s="56"/>
      <c r="ADD5" s="56"/>
      <c r="ADE5" s="56"/>
      <c r="ADF5" s="56"/>
      <c r="ADG5" s="56"/>
      <c r="ADH5" s="56"/>
      <c r="ADI5" s="56"/>
      <c r="ADJ5" s="56"/>
      <c r="ADK5" s="56"/>
      <c r="ADL5" s="56"/>
      <c r="ADM5" s="56"/>
      <c r="ADN5" s="56"/>
      <c r="ADO5" s="56"/>
      <c r="ADP5" s="56"/>
      <c r="ADQ5" s="56"/>
      <c r="ADR5" s="56"/>
      <c r="ADS5" s="56"/>
      <c r="ADT5" s="56"/>
      <c r="ADU5" s="56"/>
      <c r="ADV5" s="56"/>
      <c r="ADW5" s="56"/>
      <c r="ADX5" s="56"/>
      <c r="ADY5" s="56"/>
      <c r="ADZ5" s="56"/>
      <c r="AEA5" s="56"/>
      <c r="AEB5" s="56"/>
      <c r="AEC5" s="56"/>
      <c r="AED5" s="56"/>
      <c r="AEE5" s="56"/>
      <c r="AEF5" s="56"/>
      <c r="AEG5" s="56"/>
      <c r="AEH5" s="56"/>
      <c r="AEI5" s="56"/>
      <c r="AEJ5" s="56"/>
      <c r="AEK5" s="56"/>
      <c r="AEL5" s="56"/>
      <c r="AEM5" s="56"/>
      <c r="AEN5" s="56"/>
      <c r="AEO5" s="56"/>
      <c r="AEP5" s="56"/>
      <c r="AEQ5" s="56"/>
      <c r="AER5" s="56"/>
      <c r="AES5" s="56"/>
      <c r="AET5" s="56"/>
      <c r="AEU5" s="56"/>
      <c r="AEV5" s="56"/>
      <c r="AEW5" s="56"/>
      <c r="AEX5" s="56"/>
      <c r="AEY5" s="56"/>
      <c r="AEZ5" s="56"/>
      <c r="AFA5" s="56"/>
      <c r="AFB5" s="56"/>
      <c r="AFC5" s="56"/>
      <c r="AFD5" s="56"/>
      <c r="AFE5" s="56"/>
      <c r="AFF5" s="56"/>
      <c r="AFG5" s="56"/>
      <c r="AFH5" s="56"/>
      <c r="AFI5" s="56"/>
      <c r="AFJ5" s="56"/>
      <c r="AFK5" s="56"/>
      <c r="AFL5" s="56"/>
      <c r="AFM5" s="56"/>
      <c r="AFN5" s="56"/>
      <c r="AFO5" s="56"/>
      <c r="AFP5" s="56"/>
      <c r="AFQ5" s="56"/>
      <c r="AFR5" s="56"/>
      <c r="AFS5" s="56"/>
      <c r="AFT5" s="56"/>
      <c r="AFU5" s="56"/>
      <c r="AFV5" s="56"/>
      <c r="AFW5" s="56"/>
      <c r="AFX5" s="56"/>
      <c r="AFY5" s="56"/>
      <c r="AFZ5" s="56"/>
      <c r="AGA5" s="56"/>
      <c r="AGB5" s="56"/>
      <c r="AGC5" s="56"/>
      <c r="AGD5" s="56"/>
      <c r="AGE5" s="56"/>
      <c r="AGF5" s="56"/>
      <c r="AGG5" s="56"/>
      <c r="AGH5" s="56"/>
      <c r="AGI5" s="56"/>
      <c r="AGJ5" s="56"/>
      <c r="AGK5" s="56"/>
      <c r="AGL5" s="56"/>
      <c r="AGM5" s="56"/>
      <c r="AGN5" s="56"/>
      <c r="AGO5" s="56"/>
      <c r="AGP5" s="56"/>
      <c r="AGQ5" s="56"/>
      <c r="AGR5" s="56"/>
      <c r="AGS5" s="56"/>
      <c r="AGT5" s="56"/>
      <c r="AGU5" s="56"/>
      <c r="AGV5" s="56"/>
      <c r="AGW5" s="56"/>
      <c r="AGX5" s="56"/>
      <c r="AGY5" s="56"/>
      <c r="AGZ5" s="56"/>
      <c r="AHA5" s="56"/>
      <c r="AHB5" s="56"/>
      <c r="AHC5" s="56"/>
      <c r="AHD5" s="56"/>
      <c r="AHE5" s="56"/>
      <c r="AHF5" s="56"/>
      <c r="AHG5" s="56"/>
      <c r="AHH5" s="56"/>
      <c r="AHI5" s="56"/>
      <c r="AHJ5" s="56"/>
      <c r="AHK5" s="56"/>
      <c r="AHL5" s="56"/>
      <c r="AHM5" s="56"/>
      <c r="AHN5" s="56"/>
      <c r="AHO5" s="56"/>
      <c r="AHP5" s="56"/>
      <c r="AHQ5" s="56"/>
      <c r="AHR5" s="56"/>
      <c r="AHS5" s="56"/>
      <c r="AHT5" s="56"/>
      <c r="AHU5" s="56"/>
      <c r="AHV5" s="56"/>
      <c r="AHW5" s="56"/>
      <c r="AHX5" s="56"/>
      <c r="AHY5" s="56"/>
      <c r="AHZ5" s="56"/>
      <c r="AIA5" s="56"/>
      <c r="AIB5" s="56"/>
      <c r="AIC5" s="56"/>
      <c r="AID5" s="56"/>
      <c r="AIE5" s="56"/>
      <c r="AIF5" s="56"/>
      <c r="AIG5" s="56"/>
      <c r="AIH5" s="56"/>
      <c r="AII5" s="56"/>
      <c r="AIJ5" s="56"/>
      <c r="AIK5" s="56"/>
      <c r="AIL5" s="56"/>
      <c r="AIM5" s="56"/>
      <c r="AIN5" s="56"/>
      <c r="AIO5" s="56"/>
      <c r="AIP5" s="56"/>
      <c r="AIQ5" s="56"/>
      <c r="AIR5" s="56"/>
      <c r="AIS5" s="56"/>
      <c r="AIT5" s="56"/>
      <c r="AIU5" s="56"/>
      <c r="AIV5" s="56"/>
      <c r="AIW5" s="56"/>
      <c r="AIX5" s="56"/>
      <c r="AIY5" s="56"/>
      <c r="AIZ5" s="56"/>
      <c r="AJA5" s="56"/>
      <c r="AJB5" s="56"/>
      <c r="AJC5" s="56"/>
      <c r="AJD5" s="56"/>
      <c r="AJE5" s="56"/>
      <c r="AJF5" s="56"/>
      <c r="AJG5" s="56"/>
      <c r="AJH5" s="56"/>
      <c r="AJI5" s="56"/>
      <c r="AJJ5" s="56"/>
      <c r="AJK5" s="56"/>
      <c r="AJL5" s="56"/>
      <c r="AJM5" s="56"/>
      <c r="AJN5" s="56"/>
      <c r="AJO5" s="56"/>
      <c r="AJP5" s="56"/>
      <c r="AJQ5" s="56"/>
      <c r="AJR5" s="56"/>
      <c r="AJS5" s="56"/>
      <c r="AJT5" s="56"/>
      <c r="AJU5" s="56"/>
      <c r="AJV5" s="56"/>
      <c r="AJW5" s="56"/>
      <c r="AJX5" s="56"/>
      <c r="AJY5" s="56"/>
      <c r="AJZ5" s="56"/>
      <c r="AKA5" s="56"/>
      <c r="AKB5" s="56"/>
      <c r="AKC5" s="56"/>
      <c r="AKD5" s="56"/>
      <c r="AKE5" s="56"/>
      <c r="AKF5" s="56"/>
      <c r="AKG5" s="56"/>
      <c r="AKH5" s="56"/>
      <c r="AKI5" s="56"/>
      <c r="AKJ5" s="56"/>
      <c r="AKK5" s="56"/>
      <c r="AKL5" s="56"/>
      <c r="AKM5" s="56"/>
      <c r="AKN5" s="56"/>
      <c r="AKO5" s="56"/>
      <c r="AKP5" s="56"/>
      <c r="AKQ5" s="56"/>
      <c r="AKR5" s="56"/>
      <c r="AKS5" s="56"/>
      <c r="AKT5" s="56"/>
      <c r="AKU5" s="56"/>
      <c r="AKV5" s="56"/>
      <c r="AKW5" s="56"/>
      <c r="AKX5" s="56"/>
      <c r="AKY5" s="56"/>
      <c r="AKZ5" s="56"/>
      <c r="ALA5" s="56"/>
      <c r="ALB5" s="56"/>
      <c r="ALC5" s="56"/>
      <c r="ALD5" s="56"/>
      <c r="ALE5" s="56"/>
      <c r="ALF5" s="56"/>
      <c r="ALG5" s="56"/>
      <c r="ALH5" s="56"/>
      <c r="ALI5" s="56"/>
      <c r="ALJ5" s="56"/>
      <c r="ALK5" s="56"/>
      <c r="ALL5" s="56"/>
      <c r="ALM5" s="56"/>
      <c r="ALN5" s="56"/>
      <c r="ALO5" s="56"/>
      <c r="ALP5" s="56"/>
      <c r="ALQ5" s="56"/>
      <c r="ALR5" s="56"/>
      <c r="ALS5" s="56"/>
      <c r="ALT5" s="56"/>
      <c r="ALU5" s="56"/>
      <c r="ALV5" s="56"/>
      <c r="ALW5" s="56"/>
      <c r="ALX5" s="56"/>
      <c r="ALY5" s="56"/>
      <c r="ALZ5" s="56"/>
      <c r="AMA5" s="56"/>
      <c r="AMB5" s="56"/>
      <c r="AMC5" s="56"/>
      <c r="AMD5" s="56"/>
      <c r="AME5" s="56"/>
      <c r="AMF5" s="56"/>
      <c r="AMG5" s="56"/>
      <c r="AMH5" s="56"/>
      <c r="AMI5" s="56"/>
      <c r="AMJ5" s="56"/>
      <c r="AMK5" s="56"/>
      <c r="AML5" s="56"/>
      <c r="AMM5" s="56"/>
      <c r="AMN5" s="56"/>
      <c r="AMO5" s="56"/>
      <c r="AMP5" s="56"/>
      <c r="AMQ5" s="56"/>
      <c r="AMR5" s="56"/>
      <c r="AMS5" s="56"/>
      <c r="AMT5" s="56"/>
      <c r="AMU5" s="56"/>
      <c r="AMV5" s="56"/>
      <c r="AMW5" s="56"/>
      <c r="AMX5" s="56"/>
      <c r="AMY5" s="56"/>
      <c r="AMZ5" s="56"/>
      <c r="ANA5" s="56"/>
      <c r="ANB5" s="56"/>
      <c r="ANC5" s="56"/>
      <c r="AND5" s="56"/>
      <c r="ANE5" s="56"/>
      <c r="ANF5" s="56"/>
      <c r="ANG5" s="56"/>
      <c r="ANH5" s="56"/>
      <c r="ANI5" s="56"/>
      <c r="ANJ5" s="56"/>
      <c r="ANK5" s="56"/>
      <c r="ANL5" s="56"/>
      <c r="ANM5" s="56"/>
      <c r="ANN5" s="56"/>
      <c r="ANO5" s="56"/>
      <c r="ANP5" s="56"/>
      <c r="ANQ5" s="56"/>
      <c r="ANR5" s="56"/>
      <c r="ANS5" s="56"/>
      <c r="ANT5" s="56"/>
      <c r="ANU5" s="56"/>
      <c r="ANV5" s="56"/>
      <c r="ANW5" s="56"/>
      <c r="ANX5" s="56"/>
      <c r="ANY5" s="56"/>
      <c r="ANZ5" s="56"/>
      <c r="AOA5" s="56"/>
      <c r="AOB5" s="56"/>
      <c r="AOC5" s="56"/>
      <c r="AOD5" s="56"/>
      <c r="AOE5" s="56"/>
      <c r="AOF5" s="56"/>
      <c r="AOG5" s="56"/>
      <c r="AOH5" s="56"/>
      <c r="AOI5" s="56"/>
      <c r="AOJ5" s="56"/>
      <c r="AOK5" s="56"/>
      <c r="AOL5" s="56"/>
      <c r="AOM5" s="56"/>
      <c r="AON5" s="56"/>
      <c r="AOO5" s="56"/>
      <c r="AOP5" s="56"/>
      <c r="AOQ5" s="56"/>
      <c r="AOR5" s="56"/>
      <c r="AOS5" s="56"/>
      <c r="AOT5" s="56"/>
      <c r="AOU5" s="56"/>
      <c r="AOV5" s="56"/>
      <c r="AOW5" s="56"/>
      <c r="AOX5" s="56"/>
      <c r="AOY5" s="56"/>
      <c r="AOZ5" s="56"/>
      <c r="APA5" s="56"/>
      <c r="APB5" s="56"/>
      <c r="APC5" s="56"/>
      <c r="APD5" s="56"/>
      <c r="APE5" s="56"/>
      <c r="APF5" s="56"/>
      <c r="APG5" s="56"/>
      <c r="APH5" s="56"/>
      <c r="API5" s="56"/>
      <c r="APJ5" s="56"/>
      <c r="APK5" s="56"/>
      <c r="APL5" s="56"/>
      <c r="APM5" s="56"/>
      <c r="APN5" s="56"/>
      <c r="APO5" s="56"/>
      <c r="APP5" s="56"/>
      <c r="APQ5" s="56"/>
      <c r="APR5" s="56"/>
      <c r="APS5" s="56"/>
      <c r="APT5" s="56"/>
      <c r="APU5" s="56"/>
      <c r="APV5" s="56"/>
      <c r="APW5" s="56"/>
      <c r="APX5" s="56"/>
      <c r="APY5" s="56"/>
      <c r="APZ5" s="56"/>
      <c r="AQA5" s="56"/>
      <c r="AQB5" s="56"/>
      <c r="AQC5" s="56"/>
      <c r="AQD5" s="56"/>
      <c r="AQE5" s="56"/>
      <c r="AQF5" s="56"/>
      <c r="AQG5" s="56"/>
      <c r="AQH5" s="56"/>
      <c r="AQI5" s="56"/>
      <c r="AQJ5" s="56"/>
      <c r="AQK5" s="56"/>
      <c r="AQL5" s="56"/>
      <c r="AQM5" s="56"/>
      <c r="AQN5" s="56"/>
      <c r="AQO5" s="56"/>
      <c r="AQP5" s="56"/>
      <c r="AQQ5" s="56"/>
      <c r="AQR5" s="56"/>
      <c r="AQS5" s="56"/>
      <c r="AQT5" s="56"/>
      <c r="AQU5" s="56"/>
      <c r="AQV5" s="56"/>
      <c r="AQW5" s="56"/>
      <c r="AQX5" s="56"/>
      <c r="AQY5" s="56"/>
      <c r="AQZ5" s="56"/>
      <c r="ARA5" s="56"/>
      <c r="ARB5" s="56"/>
      <c r="ARC5" s="56"/>
      <c r="ARD5" s="56"/>
      <c r="ARE5" s="56"/>
      <c r="ARF5" s="56"/>
      <c r="ARG5" s="56"/>
      <c r="ARH5" s="56"/>
      <c r="ARI5" s="56"/>
      <c r="ARJ5" s="56"/>
      <c r="ARK5" s="56"/>
      <c r="ARL5" s="56"/>
      <c r="ARM5" s="56"/>
      <c r="ARN5" s="56"/>
      <c r="ARO5" s="56"/>
      <c r="ARP5" s="56"/>
      <c r="ARQ5" s="56"/>
      <c r="ARR5" s="56"/>
      <c r="ARS5" s="56"/>
      <c r="ART5" s="56"/>
      <c r="ARU5" s="56"/>
      <c r="ARV5" s="56"/>
      <c r="ARW5" s="56"/>
      <c r="ARX5" s="56"/>
      <c r="ARY5" s="56"/>
      <c r="ARZ5" s="56"/>
      <c r="ASA5" s="56"/>
      <c r="ASB5" s="56"/>
      <c r="ASC5" s="56"/>
      <c r="ASD5" s="56"/>
      <c r="ASE5" s="56"/>
      <c r="ASF5" s="56"/>
      <c r="ASG5" s="56"/>
      <c r="ASH5" s="56"/>
      <c r="ASI5" s="56"/>
      <c r="ASJ5" s="56"/>
      <c r="ASK5" s="56"/>
      <c r="ASL5" s="56"/>
      <c r="ASM5" s="56"/>
      <c r="ASN5" s="56"/>
      <c r="ASO5" s="56"/>
      <c r="ASP5" s="56"/>
      <c r="ASQ5" s="56"/>
      <c r="ASR5" s="56"/>
      <c r="ASS5" s="56"/>
      <c r="AST5" s="56"/>
      <c r="ASU5" s="56"/>
      <c r="ASV5" s="56"/>
      <c r="ASW5" s="56"/>
      <c r="ASX5" s="56"/>
      <c r="ASY5" s="56"/>
      <c r="ASZ5" s="56"/>
      <c r="ATA5" s="56"/>
      <c r="ATB5" s="56"/>
      <c r="ATC5" s="56"/>
      <c r="ATD5" s="56"/>
      <c r="ATE5" s="56"/>
      <c r="ATF5" s="56"/>
      <c r="ATG5" s="56"/>
      <c r="ATH5" s="56"/>
      <c r="ATI5" s="56"/>
      <c r="ATJ5" s="56"/>
      <c r="ATK5" s="56"/>
      <c r="ATL5" s="56"/>
      <c r="ATM5" s="56"/>
      <c r="ATN5" s="56"/>
      <c r="ATO5" s="56"/>
      <c r="ATP5" s="56"/>
      <c r="ATQ5" s="56"/>
      <c r="ATR5" s="56"/>
      <c r="ATS5" s="56"/>
      <c r="ATT5" s="56"/>
      <c r="ATU5" s="56"/>
      <c r="ATV5" s="56"/>
      <c r="ATW5" s="56"/>
      <c r="ATX5" s="56"/>
      <c r="ATY5" s="56"/>
      <c r="ATZ5" s="56"/>
      <c r="AUA5" s="56"/>
      <c r="AUB5" s="56"/>
      <c r="AUC5" s="56"/>
      <c r="AUD5" s="56"/>
      <c r="AUE5" s="56"/>
      <c r="AUF5" s="56"/>
      <c r="AUG5" s="56"/>
      <c r="AUH5" s="56"/>
      <c r="AUI5" s="56"/>
      <c r="AUJ5" s="56"/>
      <c r="AUK5" s="56"/>
      <c r="AUL5" s="56"/>
      <c r="AUM5" s="56"/>
      <c r="AUN5" s="56"/>
      <c r="AUO5" s="56"/>
      <c r="AUP5" s="56"/>
      <c r="AUQ5" s="56"/>
      <c r="AUR5" s="56"/>
      <c r="AUS5" s="56"/>
      <c r="AUT5" s="56"/>
      <c r="AUU5" s="56"/>
      <c r="AUV5" s="56"/>
      <c r="AUW5" s="56"/>
      <c r="AUX5" s="56"/>
      <c r="AUY5" s="56"/>
      <c r="AUZ5" s="56"/>
      <c r="AVA5" s="56"/>
      <c r="AVB5" s="56"/>
      <c r="AVC5" s="56"/>
      <c r="AVD5" s="56"/>
      <c r="AVE5" s="56"/>
      <c r="AVF5" s="56"/>
      <c r="AVG5" s="56"/>
      <c r="AVH5" s="56"/>
      <c r="AVI5" s="56"/>
      <c r="AVJ5" s="56"/>
      <c r="AVK5" s="56"/>
      <c r="AVL5" s="56"/>
      <c r="AVM5" s="56"/>
      <c r="AVN5" s="56"/>
      <c r="AVO5" s="56"/>
      <c r="AVP5" s="56"/>
      <c r="AVQ5" s="56"/>
      <c r="AVR5" s="56"/>
      <c r="AVS5" s="56"/>
      <c r="AVT5" s="56"/>
      <c r="AVU5" s="56"/>
      <c r="AVV5" s="56"/>
      <c r="AVW5" s="56"/>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c r="AXN5" s="56"/>
      <c r="AXO5" s="56"/>
      <c r="AXP5" s="56"/>
      <c r="AXQ5" s="56"/>
      <c r="AXR5" s="56"/>
      <c r="AXS5" s="56"/>
      <c r="AXT5" s="56"/>
      <c r="AXU5" s="56"/>
      <c r="AXV5" s="56"/>
      <c r="AXW5" s="56"/>
      <c r="AXX5" s="56"/>
      <c r="AXY5" s="56"/>
      <c r="AXZ5" s="56"/>
      <c r="AYA5" s="56"/>
      <c r="AYB5" s="56"/>
      <c r="AYC5" s="56"/>
      <c r="AYD5" s="56"/>
      <c r="AYE5" s="56"/>
      <c r="AYF5" s="56"/>
      <c r="AYG5" s="56"/>
      <c r="AYH5" s="56"/>
      <c r="AYI5" s="56"/>
      <c r="AYJ5" s="56"/>
      <c r="AYK5" s="56"/>
      <c r="AYL5" s="56"/>
      <c r="AYM5" s="56"/>
      <c r="AYN5" s="56"/>
      <c r="AYO5" s="56"/>
      <c r="AYP5" s="56"/>
      <c r="AYQ5" s="56"/>
      <c r="AYR5" s="56"/>
      <c r="AYS5" s="56"/>
      <c r="AYT5" s="56"/>
      <c r="AYU5" s="56"/>
      <c r="AYV5" s="56"/>
      <c r="AYW5" s="56"/>
      <c r="AYX5" s="56"/>
      <c r="AYY5" s="56"/>
      <c r="AYZ5" s="56"/>
      <c r="AZA5" s="56"/>
      <c r="AZB5" s="56"/>
      <c r="AZC5" s="56"/>
      <c r="AZD5" s="56"/>
      <c r="AZE5" s="56"/>
      <c r="AZF5" s="56"/>
      <c r="AZG5" s="56"/>
      <c r="AZH5" s="56"/>
      <c r="AZI5" s="56"/>
      <c r="AZJ5" s="56"/>
      <c r="AZK5" s="56"/>
      <c r="AZL5" s="56"/>
      <c r="AZM5" s="56"/>
      <c r="AZN5" s="56"/>
      <c r="AZO5" s="56"/>
      <c r="AZP5" s="56"/>
      <c r="AZQ5" s="56"/>
      <c r="AZR5" s="56"/>
      <c r="AZS5" s="56"/>
      <c r="AZT5" s="56"/>
      <c r="AZU5" s="56"/>
      <c r="AZV5" s="56"/>
      <c r="AZW5" s="56"/>
      <c r="AZX5" s="56"/>
      <c r="AZY5" s="56"/>
      <c r="AZZ5" s="56"/>
      <c r="BAA5" s="56"/>
      <c r="BAB5" s="56"/>
      <c r="BAC5" s="56"/>
      <c r="BAD5" s="56"/>
      <c r="BAE5" s="56"/>
      <c r="BAF5" s="56"/>
      <c r="BAG5" s="56"/>
      <c r="BAH5" s="56"/>
      <c r="BAI5" s="56"/>
      <c r="BAJ5" s="56"/>
      <c r="BAK5" s="56"/>
      <c r="BAL5" s="56"/>
      <c r="BAM5" s="56"/>
      <c r="BAN5" s="56"/>
      <c r="BAO5" s="56"/>
      <c r="BAP5" s="56"/>
      <c r="BAQ5" s="56"/>
      <c r="BAR5" s="56"/>
      <c r="BAS5" s="56"/>
      <c r="BAT5" s="56"/>
      <c r="BAU5" s="56"/>
      <c r="BAV5" s="56"/>
      <c r="BAW5" s="56"/>
      <c r="BAX5" s="56"/>
      <c r="BAY5" s="56"/>
      <c r="BAZ5" s="56"/>
      <c r="BBA5" s="56"/>
      <c r="BBB5" s="56"/>
      <c r="BBC5" s="56"/>
      <c r="BBD5" s="56"/>
      <c r="BBE5" s="56"/>
      <c r="BBF5" s="56"/>
      <c r="BBG5" s="56"/>
      <c r="BBH5" s="56"/>
      <c r="BBI5" s="56"/>
      <c r="BBJ5" s="56"/>
      <c r="BBK5" s="56"/>
      <c r="BBL5" s="56"/>
      <c r="BBM5" s="56"/>
      <c r="BBN5" s="56"/>
      <c r="BBO5" s="56"/>
      <c r="BBP5" s="56"/>
      <c r="BBQ5" s="56"/>
      <c r="BBR5" s="56"/>
      <c r="BBS5" s="56"/>
      <c r="BBT5" s="56"/>
      <c r="BBU5" s="56"/>
      <c r="BBV5" s="56"/>
      <c r="BBW5" s="56"/>
      <c r="BBX5" s="56"/>
      <c r="BBY5" s="56"/>
      <c r="BBZ5" s="56"/>
      <c r="BCA5" s="56"/>
      <c r="BCB5" s="56"/>
      <c r="BCC5" s="56"/>
      <c r="BCD5" s="56"/>
      <c r="BCE5" s="56"/>
      <c r="BCF5" s="56"/>
      <c r="BCG5" s="56"/>
      <c r="BCH5" s="56"/>
      <c r="BCI5" s="56"/>
      <c r="BCJ5" s="56"/>
      <c r="BCK5" s="56"/>
      <c r="BCL5" s="56"/>
      <c r="BCM5" s="56"/>
      <c r="BCN5" s="56"/>
      <c r="BCO5" s="56"/>
      <c r="BCP5" s="56"/>
      <c r="BCQ5" s="56"/>
      <c r="BCR5" s="56"/>
      <c r="BCS5" s="56"/>
      <c r="BCT5" s="56"/>
      <c r="BCU5" s="56"/>
      <c r="BCV5" s="56"/>
      <c r="BCW5" s="56"/>
      <c r="BCX5" s="56"/>
      <c r="BCY5" s="56"/>
      <c r="BCZ5" s="56"/>
      <c r="BDA5" s="56"/>
      <c r="BDB5" s="56"/>
      <c r="BDC5" s="56"/>
      <c r="BDD5" s="56"/>
      <c r="BDE5" s="56"/>
      <c r="BDF5" s="56"/>
      <c r="BDG5" s="56"/>
      <c r="BDH5" s="56"/>
      <c r="BDI5" s="56"/>
      <c r="BDJ5" s="56"/>
      <c r="BDK5" s="56"/>
      <c r="BDL5" s="56"/>
      <c r="BDM5" s="56"/>
      <c r="BDN5" s="56"/>
      <c r="BDO5" s="56"/>
      <c r="BDP5" s="56"/>
      <c r="BDQ5" s="56"/>
      <c r="BDR5" s="56"/>
      <c r="BDS5" s="56"/>
      <c r="BDT5" s="56"/>
      <c r="BDU5" s="56"/>
      <c r="BDV5" s="56"/>
      <c r="BDW5" s="56"/>
      <c r="BDX5" s="56"/>
      <c r="BDY5" s="56"/>
      <c r="BDZ5" s="56"/>
      <c r="BEA5" s="56"/>
      <c r="BEB5" s="56"/>
      <c r="BEC5" s="56"/>
      <c r="BED5" s="56"/>
      <c r="BEE5" s="56"/>
      <c r="BEF5" s="56"/>
      <c r="BEG5" s="56"/>
    </row>
    <row r="6" spans="1:1489" s="1" customFormat="1" ht="29.25" customHeight="1" x14ac:dyDescent="0.25">
      <c r="A6" s="94" t="s">
        <v>15</v>
      </c>
      <c r="B6" s="112"/>
      <c r="C6" s="112"/>
      <c r="D6" s="112"/>
      <c r="E6" s="112"/>
      <c r="F6" s="112"/>
      <c r="G6" s="64">
        <f t="shared" ref="G6:N6" ca="1" si="0">SUM(INDIRECT(CHAR(64+COLUMN(G6))&amp;ROW(G6)+1&amp;":"&amp;CHAR(64+COLUMN(G6))&amp;ROW(G9)-1))</f>
        <v>0</v>
      </c>
      <c r="H6" s="64">
        <f t="shared" ca="1" si="0"/>
        <v>0</v>
      </c>
      <c r="I6" s="64">
        <f t="shared" ca="1" si="0"/>
        <v>0</v>
      </c>
      <c r="J6" s="64">
        <f t="shared" ca="1" si="0"/>
        <v>0</v>
      </c>
      <c r="K6" s="64">
        <f t="shared" ca="1" si="0"/>
        <v>0</v>
      </c>
      <c r="L6" s="64">
        <f t="shared" ca="1" si="0"/>
        <v>0</v>
      </c>
      <c r="M6" s="64">
        <f t="shared" ca="1" si="0"/>
        <v>0</v>
      </c>
      <c r="N6" s="64">
        <f t="shared" ca="1" si="0"/>
        <v>0</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row>
    <row r="7" spans="1:1489" s="102" customFormat="1" ht="24" customHeight="1" x14ac:dyDescent="0.25">
      <c r="A7" s="97" t="str">
        <f>ROW()-ROW(A$6)&amp;". račun"</f>
        <v>1. račun</v>
      </c>
      <c r="B7" s="98"/>
      <c r="C7" s="98"/>
      <c r="D7" s="99"/>
      <c r="E7" s="98"/>
      <c r="F7" s="99"/>
      <c r="G7" s="100"/>
      <c r="H7" s="100"/>
      <c r="I7" s="101"/>
      <c r="J7" s="101"/>
      <c r="K7" s="101"/>
      <c r="L7" s="101"/>
      <c r="M7" s="101"/>
      <c r="N7" s="81">
        <f>SUM(I7:M7)</f>
        <v>0</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row>
    <row r="8" spans="1:1489" s="103" customFormat="1" ht="24" customHeight="1" x14ac:dyDescent="0.25">
      <c r="A8" s="97" t="str">
        <f>ROW()-ROW(A$6)&amp;". račun"</f>
        <v>2. račun</v>
      </c>
      <c r="B8" s="98"/>
      <c r="C8" s="98"/>
      <c r="D8" s="99"/>
      <c r="E8" s="98"/>
      <c r="F8" s="99"/>
      <c r="G8" s="100"/>
      <c r="H8" s="100"/>
      <c r="I8" s="101"/>
      <c r="J8" s="101"/>
      <c r="K8" s="101"/>
      <c r="L8" s="101"/>
      <c r="M8" s="101"/>
      <c r="N8" s="81">
        <f>SUM(I8:M8)</f>
        <v>0</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row>
    <row r="9" spans="1:1489" s="1" customFormat="1" ht="24" customHeight="1" x14ac:dyDescent="0.25">
      <c r="A9" s="94" t="s">
        <v>6</v>
      </c>
      <c r="B9" s="112"/>
      <c r="C9" s="112"/>
      <c r="D9" s="112"/>
      <c r="E9" s="112"/>
      <c r="F9" s="112"/>
      <c r="G9" s="64">
        <f t="shared" ref="G9:N9" ca="1" si="1">SUM(INDIRECT(CHAR(64+COLUMN(G9))&amp;ROW(G9)+1&amp;":"&amp;CHAR(64+COLUMN(G9))&amp;ROW(G12)-1))</f>
        <v>0</v>
      </c>
      <c r="H9" s="64">
        <f t="shared" ca="1" si="1"/>
        <v>0</v>
      </c>
      <c r="I9" s="64">
        <f t="shared" ca="1" si="1"/>
        <v>0</v>
      </c>
      <c r="J9" s="64">
        <f t="shared" ca="1" si="1"/>
        <v>0</v>
      </c>
      <c r="K9" s="64">
        <f t="shared" ca="1" si="1"/>
        <v>0</v>
      </c>
      <c r="L9" s="64">
        <f t="shared" ca="1" si="1"/>
        <v>0</v>
      </c>
      <c r="M9" s="64">
        <f t="shared" ca="1" si="1"/>
        <v>0</v>
      </c>
      <c r="N9" s="64">
        <f t="shared" ca="1" si="1"/>
        <v>0</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row>
    <row r="10" spans="1:1489" s="102" customFormat="1" ht="24" customHeight="1" x14ac:dyDescent="0.25">
      <c r="A10" s="97" t="str">
        <f>ROW()-ROW(A$9)&amp;". račun"</f>
        <v>1. račun</v>
      </c>
      <c r="B10" s="98"/>
      <c r="C10" s="98"/>
      <c r="D10" s="99"/>
      <c r="E10" s="98"/>
      <c r="F10" s="99"/>
      <c r="G10" s="100"/>
      <c r="H10" s="100"/>
      <c r="I10" s="101"/>
      <c r="J10" s="101"/>
      <c r="K10" s="101"/>
      <c r="L10" s="101"/>
      <c r="M10" s="101"/>
      <c r="N10" s="81">
        <f>SUM(I10:M10)</f>
        <v>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row>
    <row r="11" spans="1:1489" s="1" customFormat="1" ht="24" customHeight="1" x14ac:dyDescent="0.25">
      <c r="A11" s="97" t="str">
        <f>ROW()-ROW(A$9)&amp;". račun"</f>
        <v>2. račun</v>
      </c>
      <c r="B11" s="57"/>
      <c r="C11" s="57"/>
      <c r="D11" s="59"/>
      <c r="E11" s="57"/>
      <c r="F11" s="59"/>
      <c r="G11" s="61"/>
      <c r="H11" s="61"/>
      <c r="I11" s="67"/>
      <c r="J11" s="67"/>
      <c r="K11" s="67"/>
      <c r="L11" s="67"/>
      <c r="M11" s="67"/>
      <c r="N11" s="81">
        <f>SUM(I11:M11)</f>
        <v>0</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row>
    <row r="12" spans="1:1489" s="1" customFormat="1" ht="27" customHeight="1" x14ac:dyDescent="0.25">
      <c r="A12" s="94" t="s">
        <v>7</v>
      </c>
      <c r="B12" s="112"/>
      <c r="C12" s="112"/>
      <c r="D12" s="112"/>
      <c r="E12" s="112"/>
      <c r="F12" s="112"/>
      <c r="G12" s="64">
        <f t="shared" ref="G12:N12" ca="1" si="2">SUM(INDIRECT(CHAR(64+COLUMN(G12))&amp;ROW(G12)+1&amp;":"&amp;CHAR(64+COLUMN(G12))&amp;ROW(G15)-1))</f>
        <v>0</v>
      </c>
      <c r="H12" s="64">
        <f t="shared" ca="1" si="2"/>
        <v>0</v>
      </c>
      <c r="I12" s="64">
        <f t="shared" ca="1" si="2"/>
        <v>0</v>
      </c>
      <c r="J12" s="64">
        <f t="shared" ca="1" si="2"/>
        <v>0</v>
      </c>
      <c r="K12" s="64">
        <f t="shared" ca="1" si="2"/>
        <v>0</v>
      </c>
      <c r="L12" s="64">
        <f t="shared" ca="1" si="2"/>
        <v>0</v>
      </c>
      <c r="M12" s="64">
        <f t="shared" ca="1" si="2"/>
        <v>0</v>
      </c>
      <c r="N12" s="64">
        <f t="shared" ca="1" si="2"/>
        <v>0</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row>
    <row r="13" spans="1:1489" s="102" customFormat="1" ht="24" customHeight="1" x14ac:dyDescent="0.25">
      <c r="A13" s="97" t="str">
        <f>ROW()-ROW(A$12)&amp;". račun"</f>
        <v>1. račun</v>
      </c>
      <c r="B13" s="98"/>
      <c r="C13" s="98"/>
      <c r="D13" s="99"/>
      <c r="E13" s="98"/>
      <c r="F13" s="99"/>
      <c r="G13" s="100"/>
      <c r="H13" s="100"/>
      <c r="I13" s="101"/>
      <c r="J13" s="101"/>
      <c r="K13" s="101"/>
      <c r="L13" s="101"/>
      <c r="M13" s="101"/>
      <c r="N13" s="81">
        <f>SUM(I13:M13)</f>
        <v>0</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row>
    <row r="14" spans="1:1489" s="103" customFormat="1" ht="24" customHeight="1" x14ac:dyDescent="0.25">
      <c r="A14" s="97" t="str">
        <f>ROW()-ROW(A$12)&amp;". račun"</f>
        <v>2. račun</v>
      </c>
      <c r="B14" s="98"/>
      <c r="C14" s="98"/>
      <c r="D14" s="99"/>
      <c r="E14" s="98"/>
      <c r="F14" s="99"/>
      <c r="G14" s="100"/>
      <c r="H14" s="100"/>
      <c r="I14" s="101"/>
      <c r="J14" s="101"/>
      <c r="K14" s="101"/>
      <c r="L14" s="101"/>
      <c r="M14" s="101"/>
      <c r="N14" s="81">
        <f>SUM(I14:M14)</f>
        <v>0</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row>
    <row r="15" spans="1:1489" s="1" customFormat="1" ht="30.75" customHeight="1" x14ac:dyDescent="0.25">
      <c r="A15" s="94" t="s">
        <v>8</v>
      </c>
      <c r="B15" s="112"/>
      <c r="C15" s="112"/>
      <c r="D15" s="112"/>
      <c r="E15" s="112"/>
      <c r="F15" s="112"/>
      <c r="G15" s="64">
        <f t="shared" ref="G15:N15" ca="1" si="3">SUM(INDIRECT(CHAR(64+COLUMN(G15))&amp;ROW(G15)+1&amp;":"&amp;CHAR(64+COLUMN(G15))&amp;ROW(G18)-1))</f>
        <v>0</v>
      </c>
      <c r="H15" s="64">
        <f t="shared" ca="1" si="3"/>
        <v>0</v>
      </c>
      <c r="I15" s="64">
        <f t="shared" ca="1" si="3"/>
        <v>0</v>
      </c>
      <c r="J15" s="64">
        <f t="shared" ca="1" si="3"/>
        <v>0</v>
      </c>
      <c r="K15" s="64">
        <f t="shared" ca="1" si="3"/>
        <v>0</v>
      </c>
      <c r="L15" s="64">
        <f t="shared" ca="1" si="3"/>
        <v>0</v>
      </c>
      <c r="M15" s="64">
        <f t="shared" ca="1" si="3"/>
        <v>0</v>
      </c>
      <c r="N15" s="64">
        <f t="shared" ca="1" si="3"/>
        <v>0</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row>
    <row r="16" spans="1:1489" s="102" customFormat="1" ht="24" customHeight="1" x14ac:dyDescent="0.25">
      <c r="A16" s="97" t="str">
        <f>ROW()-ROW(A$15)&amp;". račun"</f>
        <v>1. račun</v>
      </c>
      <c r="B16" s="98"/>
      <c r="C16" s="98"/>
      <c r="D16" s="99"/>
      <c r="E16" s="98"/>
      <c r="F16" s="99"/>
      <c r="G16" s="100"/>
      <c r="H16" s="100"/>
      <c r="I16" s="101"/>
      <c r="J16" s="101"/>
      <c r="K16" s="101"/>
      <c r="L16" s="101"/>
      <c r="M16" s="101"/>
      <c r="N16" s="81">
        <f>SUM(I16:M16)</f>
        <v>0</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row>
    <row r="17" spans="1:1489" s="103" customFormat="1" ht="24" customHeight="1" x14ac:dyDescent="0.25">
      <c r="A17" s="97" t="str">
        <f>ROW()-ROW(A$15)&amp;". račun"</f>
        <v>2. račun</v>
      </c>
      <c r="B17" s="98"/>
      <c r="C17" s="98"/>
      <c r="D17" s="99"/>
      <c r="E17" s="98"/>
      <c r="F17" s="99"/>
      <c r="G17" s="100"/>
      <c r="H17" s="100"/>
      <c r="I17" s="101"/>
      <c r="J17" s="101"/>
      <c r="K17" s="101"/>
      <c r="L17" s="101"/>
      <c r="M17" s="101"/>
      <c r="N17" s="81">
        <f>SUM(I17:M17)</f>
        <v>0</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row>
    <row r="18" spans="1:1489" s="1" customFormat="1" ht="24" customHeight="1" x14ac:dyDescent="0.25">
      <c r="A18" s="94" t="s">
        <v>9</v>
      </c>
      <c r="B18" s="112"/>
      <c r="C18" s="112"/>
      <c r="D18" s="112"/>
      <c r="E18" s="112"/>
      <c r="F18" s="112"/>
      <c r="G18" s="64">
        <f t="shared" ref="G18:N18" ca="1" si="4">SUM(INDIRECT(CHAR(64+COLUMN(G18))&amp;ROW(G18)+1&amp;":"&amp;CHAR(64+COLUMN(G18))&amp;ROW(G21)-1))</f>
        <v>0</v>
      </c>
      <c r="H18" s="64">
        <f t="shared" ca="1" si="4"/>
        <v>0</v>
      </c>
      <c r="I18" s="64">
        <f t="shared" ca="1" si="4"/>
        <v>0</v>
      </c>
      <c r="J18" s="64">
        <f t="shared" ca="1" si="4"/>
        <v>0</v>
      </c>
      <c r="K18" s="64">
        <f t="shared" ca="1" si="4"/>
        <v>0</v>
      </c>
      <c r="L18" s="64">
        <f t="shared" ca="1" si="4"/>
        <v>0</v>
      </c>
      <c r="M18" s="64">
        <f t="shared" ca="1" si="4"/>
        <v>0</v>
      </c>
      <c r="N18" s="64">
        <f t="shared" ca="1" si="4"/>
        <v>0</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row>
    <row r="19" spans="1:1489" s="102" customFormat="1" ht="24" customHeight="1" x14ac:dyDescent="0.25">
      <c r="A19" s="97" t="str">
        <f>ROW()-ROW(A$18)&amp;". račun"</f>
        <v>1. račun</v>
      </c>
      <c r="B19" s="98"/>
      <c r="C19" s="98"/>
      <c r="D19" s="99"/>
      <c r="E19" s="98"/>
      <c r="F19" s="99"/>
      <c r="G19" s="100"/>
      <c r="H19" s="100"/>
      <c r="I19" s="101"/>
      <c r="J19" s="101"/>
      <c r="K19" s="101"/>
      <c r="L19" s="101"/>
      <c r="M19" s="101"/>
      <c r="N19" s="81">
        <f>SUM(I19:M19)</f>
        <v>0</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row>
    <row r="20" spans="1:1489" s="103" customFormat="1" ht="24" customHeight="1" x14ac:dyDescent="0.25">
      <c r="A20" s="97" t="str">
        <f>ROW()-ROW(A$18)&amp;". račun"</f>
        <v>2. račun</v>
      </c>
      <c r="B20" s="98"/>
      <c r="C20" s="98"/>
      <c r="D20" s="99"/>
      <c r="E20" s="98"/>
      <c r="F20" s="99"/>
      <c r="G20" s="100"/>
      <c r="H20" s="100"/>
      <c r="I20" s="101"/>
      <c r="J20" s="101"/>
      <c r="K20" s="101"/>
      <c r="L20" s="101"/>
      <c r="M20" s="101"/>
      <c r="N20" s="81">
        <f>SUM(I20:M20)</f>
        <v>0</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row>
    <row r="21" spans="1:1489" s="1" customFormat="1" ht="26.25" customHeight="1" x14ac:dyDescent="0.25">
      <c r="A21" s="94" t="s">
        <v>10</v>
      </c>
      <c r="B21" s="112"/>
      <c r="C21" s="112"/>
      <c r="D21" s="112"/>
      <c r="E21" s="112"/>
      <c r="F21" s="112"/>
      <c r="G21" s="64">
        <f t="shared" ref="G21:N21" ca="1" si="5">SUM(INDIRECT(CHAR(64+COLUMN(G21))&amp;ROW(G21)+1&amp;":"&amp;CHAR(64+COLUMN(G21))&amp;ROW(G24)-1))</f>
        <v>0</v>
      </c>
      <c r="H21" s="64">
        <f t="shared" ca="1" si="5"/>
        <v>0</v>
      </c>
      <c r="I21" s="64">
        <f t="shared" ca="1" si="5"/>
        <v>0</v>
      </c>
      <c r="J21" s="64">
        <f t="shared" ca="1" si="5"/>
        <v>0</v>
      </c>
      <c r="K21" s="64">
        <f t="shared" ca="1" si="5"/>
        <v>0</v>
      </c>
      <c r="L21" s="64">
        <f t="shared" ca="1" si="5"/>
        <v>0</v>
      </c>
      <c r="M21" s="64">
        <f t="shared" ca="1" si="5"/>
        <v>0</v>
      </c>
      <c r="N21" s="64">
        <f t="shared" ca="1" si="5"/>
        <v>0</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row>
    <row r="22" spans="1:1489" s="102" customFormat="1" ht="24" customHeight="1" x14ac:dyDescent="0.25">
      <c r="A22" s="97" t="str">
        <f>ROW()-ROW(A$21)&amp;". račun"</f>
        <v>1. račun</v>
      </c>
      <c r="B22" s="98"/>
      <c r="C22" s="98"/>
      <c r="D22" s="99"/>
      <c r="E22" s="98"/>
      <c r="F22" s="99"/>
      <c r="G22" s="100"/>
      <c r="H22" s="100"/>
      <c r="I22" s="101"/>
      <c r="J22" s="101"/>
      <c r="K22" s="101"/>
      <c r="L22" s="101"/>
      <c r="M22" s="101"/>
      <c r="N22" s="81">
        <f>SUM(I22:M22)</f>
        <v>0</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row>
    <row r="23" spans="1:1489" s="103" customFormat="1" ht="24" customHeight="1" x14ac:dyDescent="0.25">
      <c r="A23" s="97" t="str">
        <f>ROW()-ROW(A$21)&amp;". račun"</f>
        <v>2. račun</v>
      </c>
      <c r="B23" s="98"/>
      <c r="C23" s="98"/>
      <c r="D23" s="99"/>
      <c r="E23" s="98"/>
      <c r="F23" s="99"/>
      <c r="G23" s="100"/>
      <c r="H23" s="100"/>
      <c r="I23" s="101"/>
      <c r="J23" s="101"/>
      <c r="K23" s="101"/>
      <c r="L23" s="101"/>
      <c r="M23" s="101"/>
      <c r="N23" s="81">
        <f>SUM(I23:M23)</f>
        <v>0</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row>
    <row r="24" spans="1:1489" s="1" customFormat="1" ht="24" customHeight="1" x14ac:dyDescent="0.25">
      <c r="A24" s="94" t="s">
        <v>11</v>
      </c>
      <c r="B24" s="112"/>
      <c r="C24" s="112"/>
      <c r="D24" s="112"/>
      <c r="E24" s="112"/>
      <c r="F24" s="112"/>
      <c r="G24" s="64">
        <f t="shared" ref="G24:N24" ca="1" si="6">SUM(INDIRECT(CHAR(64+COLUMN(G24))&amp;ROW(G24)+1&amp;":"&amp;CHAR(64+COLUMN(G24))&amp;ROW(G27)-1))</f>
        <v>0</v>
      </c>
      <c r="H24" s="64">
        <f t="shared" ca="1" si="6"/>
        <v>0</v>
      </c>
      <c r="I24" s="64">
        <f t="shared" ca="1" si="6"/>
        <v>0</v>
      </c>
      <c r="J24" s="64">
        <f t="shared" ca="1" si="6"/>
        <v>0</v>
      </c>
      <c r="K24" s="64">
        <f t="shared" ca="1" si="6"/>
        <v>0</v>
      </c>
      <c r="L24" s="64">
        <f t="shared" ca="1" si="6"/>
        <v>0</v>
      </c>
      <c r="M24" s="64">
        <f t="shared" ca="1" si="6"/>
        <v>0</v>
      </c>
      <c r="N24" s="64">
        <f t="shared" ca="1" si="6"/>
        <v>0</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row>
    <row r="25" spans="1:1489" s="102" customFormat="1" ht="24" customHeight="1" x14ac:dyDescent="0.25">
      <c r="A25" s="97" t="str">
        <f>ROW()-ROW(A$24)&amp;". račun"</f>
        <v>1. račun</v>
      </c>
      <c r="B25" s="98"/>
      <c r="C25" s="98"/>
      <c r="D25" s="99"/>
      <c r="E25" s="98"/>
      <c r="F25" s="99"/>
      <c r="G25" s="100"/>
      <c r="H25" s="100"/>
      <c r="I25" s="101"/>
      <c r="J25" s="101"/>
      <c r="K25" s="101"/>
      <c r="L25" s="101"/>
      <c r="M25" s="101"/>
      <c r="N25" s="81">
        <f>SUM(I25:M25)</f>
        <v>0</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row>
    <row r="26" spans="1:1489" s="103" customFormat="1" ht="24" customHeight="1" x14ac:dyDescent="0.25">
      <c r="A26" s="97" t="str">
        <f>ROW()-ROW(A$24)&amp;". račun"</f>
        <v>2. račun</v>
      </c>
      <c r="B26" s="98"/>
      <c r="C26" s="98"/>
      <c r="D26" s="99"/>
      <c r="E26" s="98"/>
      <c r="F26" s="99"/>
      <c r="G26" s="100"/>
      <c r="H26" s="100"/>
      <c r="I26" s="101"/>
      <c r="J26" s="101"/>
      <c r="K26" s="101"/>
      <c r="L26" s="101"/>
      <c r="M26" s="101"/>
      <c r="N26" s="81">
        <f>SUM(I26:M26)</f>
        <v>0</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row>
    <row r="27" spans="1:1489" s="1" customFormat="1" ht="28.5" customHeight="1" x14ac:dyDescent="0.25">
      <c r="A27" s="94" t="s">
        <v>12</v>
      </c>
      <c r="B27" s="112"/>
      <c r="C27" s="112"/>
      <c r="D27" s="112"/>
      <c r="E27" s="112"/>
      <c r="F27" s="112"/>
      <c r="G27" s="64">
        <f t="shared" ref="G27:N27" ca="1" si="7">SUM(INDIRECT(CHAR(64+COLUMN(G27))&amp;ROW(G27)+1&amp;":"&amp;CHAR(64+COLUMN(G27))&amp;ROW(G30)-1))</f>
        <v>0</v>
      </c>
      <c r="H27" s="64">
        <f t="shared" ca="1" si="7"/>
        <v>0</v>
      </c>
      <c r="I27" s="64">
        <f t="shared" ca="1" si="7"/>
        <v>0</v>
      </c>
      <c r="J27" s="64">
        <f t="shared" ca="1" si="7"/>
        <v>0</v>
      </c>
      <c r="K27" s="64">
        <f t="shared" ca="1" si="7"/>
        <v>0</v>
      </c>
      <c r="L27" s="64">
        <f t="shared" ca="1" si="7"/>
        <v>0</v>
      </c>
      <c r="M27" s="64">
        <f t="shared" ca="1" si="7"/>
        <v>0</v>
      </c>
      <c r="N27" s="64">
        <f t="shared" ca="1" si="7"/>
        <v>0</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row>
    <row r="28" spans="1:1489" s="102" customFormat="1" ht="24" customHeight="1" x14ac:dyDescent="0.25">
      <c r="A28" s="97" t="str">
        <f>ROW()-ROW(A$27)&amp;". račun"</f>
        <v>1. račun</v>
      </c>
      <c r="B28" s="98"/>
      <c r="C28" s="98"/>
      <c r="D28" s="99"/>
      <c r="E28" s="98"/>
      <c r="F28" s="99"/>
      <c r="G28" s="100"/>
      <c r="H28" s="100"/>
      <c r="I28" s="101"/>
      <c r="J28" s="101"/>
      <c r="K28" s="101"/>
      <c r="L28" s="101"/>
      <c r="M28" s="101"/>
      <c r="N28" s="81">
        <f>SUM(I28:M28)</f>
        <v>0</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row>
    <row r="29" spans="1:1489" s="103" customFormat="1" ht="24" customHeight="1" x14ac:dyDescent="0.25">
      <c r="A29" s="97" t="str">
        <f>ROW()-ROW(A$27)&amp;". račun"</f>
        <v>2. račun</v>
      </c>
      <c r="B29" s="98"/>
      <c r="C29" s="98"/>
      <c r="D29" s="99"/>
      <c r="E29" s="98"/>
      <c r="F29" s="99"/>
      <c r="G29" s="100"/>
      <c r="H29" s="100"/>
      <c r="I29" s="101"/>
      <c r="J29" s="101"/>
      <c r="K29" s="101"/>
      <c r="L29" s="101"/>
      <c r="M29" s="101"/>
      <c r="N29" s="81">
        <f>SUM(I29:M29)</f>
        <v>0</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row>
    <row r="30" spans="1:1489" s="1" customFormat="1" ht="28.5" customHeight="1" x14ac:dyDescent="0.25">
      <c r="A30" s="94" t="s">
        <v>13</v>
      </c>
      <c r="B30" s="112"/>
      <c r="C30" s="112"/>
      <c r="D30" s="112"/>
      <c r="E30" s="112"/>
      <c r="F30" s="112"/>
      <c r="G30" s="64">
        <f t="shared" ref="G30:N30" ca="1" si="8">SUM(INDIRECT(CHAR(64+COLUMN(G30))&amp;ROW(G30)+1&amp;":"&amp;CHAR(64+COLUMN(G30))&amp;ROW(G33)-1))</f>
        <v>0</v>
      </c>
      <c r="H30" s="64">
        <f t="shared" ca="1" si="8"/>
        <v>0</v>
      </c>
      <c r="I30" s="64">
        <f t="shared" ca="1" si="8"/>
        <v>0</v>
      </c>
      <c r="J30" s="64">
        <f t="shared" ca="1" si="8"/>
        <v>0</v>
      </c>
      <c r="K30" s="64">
        <f t="shared" ca="1" si="8"/>
        <v>0</v>
      </c>
      <c r="L30" s="64">
        <f t="shared" ca="1" si="8"/>
        <v>0</v>
      </c>
      <c r="M30" s="64">
        <f t="shared" ca="1" si="8"/>
        <v>0</v>
      </c>
      <c r="N30" s="64">
        <f t="shared" ca="1" si="8"/>
        <v>0</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row>
    <row r="31" spans="1:1489" s="102" customFormat="1" ht="24" customHeight="1" x14ac:dyDescent="0.25">
      <c r="A31" s="97" t="str">
        <f>ROW()-ROW(A$30)&amp;". račun"</f>
        <v>1. račun</v>
      </c>
      <c r="B31" s="98"/>
      <c r="C31" s="98"/>
      <c r="D31" s="99"/>
      <c r="E31" s="98"/>
      <c r="F31" s="99"/>
      <c r="G31" s="100"/>
      <c r="H31" s="100"/>
      <c r="I31" s="101"/>
      <c r="J31" s="101"/>
      <c r="K31" s="101"/>
      <c r="L31" s="101"/>
      <c r="M31" s="101"/>
      <c r="N31" s="81">
        <f>SUM(I31:M31)</f>
        <v>0</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row>
    <row r="32" spans="1:1489" s="103" customFormat="1" ht="24" customHeight="1" x14ac:dyDescent="0.25">
      <c r="A32" s="97" t="str">
        <f>ROW()-ROW(A$30)&amp;". račun"</f>
        <v>2. račun</v>
      </c>
      <c r="B32" s="98"/>
      <c r="C32" s="98"/>
      <c r="D32" s="99"/>
      <c r="E32" s="98"/>
      <c r="F32" s="99"/>
      <c r="G32" s="100"/>
      <c r="H32" s="100"/>
      <c r="I32" s="101"/>
      <c r="J32" s="101"/>
      <c r="K32" s="101"/>
      <c r="L32" s="101"/>
      <c r="M32" s="101"/>
      <c r="N32" s="81">
        <f>SUM(I32:M32)</f>
        <v>0</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row>
    <row r="33" spans="1:1489" s="1" customFormat="1" ht="29.25" customHeight="1" x14ac:dyDescent="0.25">
      <c r="A33" s="94" t="s">
        <v>14</v>
      </c>
      <c r="B33" s="112"/>
      <c r="C33" s="112"/>
      <c r="D33" s="112"/>
      <c r="E33" s="112"/>
      <c r="F33" s="112"/>
      <c r="G33" s="64">
        <f t="shared" ref="G33:N33" ca="1" si="9">SUM(INDIRECT(CHAR(64+COLUMN(G33))&amp;ROW(G33)+1&amp;":"&amp;CHAR(64+COLUMN(G33))&amp;ROW(G36)-1))</f>
        <v>0</v>
      </c>
      <c r="H33" s="64">
        <f t="shared" ca="1" si="9"/>
        <v>0</v>
      </c>
      <c r="I33" s="64">
        <f t="shared" ca="1" si="9"/>
        <v>0</v>
      </c>
      <c r="J33" s="64">
        <f t="shared" ca="1" si="9"/>
        <v>0</v>
      </c>
      <c r="K33" s="64">
        <f t="shared" ca="1" si="9"/>
        <v>0</v>
      </c>
      <c r="L33" s="64">
        <f t="shared" ca="1" si="9"/>
        <v>0</v>
      </c>
      <c r="M33" s="64">
        <f t="shared" ca="1" si="9"/>
        <v>0</v>
      </c>
      <c r="N33" s="64">
        <f t="shared" ca="1" si="9"/>
        <v>0</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row>
    <row r="34" spans="1:1489" s="102" customFormat="1" ht="24" customHeight="1" x14ac:dyDescent="0.25">
      <c r="A34" s="97" t="str">
        <f>ROW()-ROW(A$33)&amp;". račun"</f>
        <v>1. račun</v>
      </c>
      <c r="B34" s="98"/>
      <c r="C34" s="98"/>
      <c r="D34" s="99"/>
      <c r="E34" s="98"/>
      <c r="F34" s="99"/>
      <c r="G34" s="100"/>
      <c r="H34" s="100"/>
      <c r="I34" s="101"/>
      <c r="J34" s="101"/>
      <c r="K34" s="101"/>
      <c r="L34" s="101"/>
      <c r="M34" s="101"/>
      <c r="N34" s="81">
        <f>SUM(I34:M34)</f>
        <v>0</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row>
    <row r="35" spans="1:1489" ht="24" customHeight="1" x14ac:dyDescent="0.25">
      <c r="A35" s="97" t="str">
        <f>ROW()-ROW(A$33)&amp;". račun"</f>
        <v>2. račun</v>
      </c>
      <c r="B35" s="98"/>
      <c r="C35" s="98"/>
      <c r="D35" s="99"/>
      <c r="E35" s="98"/>
      <c r="F35" s="99"/>
      <c r="G35" s="100"/>
      <c r="H35" s="100"/>
      <c r="I35" s="101"/>
      <c r="J35" s="101"/>
      <c r="K35" s="101"/>
      <c r="L35" s="101"/>
      <c r="M35" s="101"/>
      <c r="N35" s="81">
        <f>SUM(I35:M35)</f>
        <v>0</v>
      </c>
    </row>
    <row r="36" spans="1:1489" ht="45" customHeight="1" x14ac:dyDescent="0.25">
      <c r="A36" s="94" t="s">
        <v>22</v>
      </c>
      <c r="B36" s="112"/>
      <c r="C36" s="112"/>
      <c r="D36" s="112"/>
      <c r="E36" s="112"/>
      <c r="F36" s="112"/>
      <c r="G36" s="64">
        <f t="shared" ref="G36:N36" ca="1" si="10">SUM(INDIRECT(CHAR(64+COLUMN(G36))&amp;ROW(G36)+1&amp;":"&amp;CHAR(64+COLUMN(G36))&amp;ROW(G39)-1))</f>
        <v>0</v>
      </c>
      <c r="H36" s="64">
        <f t="shared" ca="1" si="10"/>
        <v>0</v>
      </c>
      <c r="I36" s="64">
        <f t="shared" ca="1" si="10"/>
        <v>0</v>
      </c>
      <c r="J36" s="64">
        <f t="shared" ca="1" si="10"/>
        <v>0</v>
      </c>
      <c r="K36" s="64">
        <f t="shared" ca="1" si="10"/>
        <v>0</v>
      </c>
      <c r="L36" s="64">
        <f t="shared" ca="1" si="10"/>
        <v>0</v>
      </c>
      <c r="M36" s="64">
        <f t="shared" ca="1" si="10"/>
        <v>0</v>
      </c>
      <c r="N36" s="64">
        <f t="shared" ca="1" si="10"/>
        <v>0</v>
      </c>
    </row>
    <row r="37" spans="1:1489" ht="23.1" customHeight="1" x14ac:dyDescent="0.25">
      <c r="A37" s="97" t="str">
        <f>ROW()-ROW(A$36)&amp;". račun"</f>
        <v>1. račun</v>
      </c>
      <c r="B37" s="98"/>
      <c r="C37" s="98"/>
      <c r="D37" s="99"/>
      <c r="E37" s="98"/>
      <c r="F37" s="99"/>
      <c r="G37" s="100"/>
      <c r="H37" s="100"/>
      <c r="I37" s="101"/>
      <c r="J37" s="101"/>
      <c r="K37" s="101"/>
      <c r="L37" s="101"/>
      <c r="M37" s="101"/>
      <c r="N37" s="81">
        <f>SUM(I37:M37)</f>
        <v>0</v>
      </c>
    </row>
    <row r="38" spans="1:1489" ht="29.1" customHeight="1" x14ac:dyDescent="0.25">
      <c r="A38" s="97" t="str">
        <f>ROW()-ROW(A$36)&amp;". račun"</f>
        <v>2. račun</v>
      </c>
      <c r="B38" s="98"/>
      <c r="C38" s="98"/>
      <c r="D38" s="99"/>
      <c r="E38" s="98"/>
      <c r="F38" s="99"/>
      <c r="G38" s="100"/>
      <c r="H38" s="100"/>
      <c r="I38" s="101"/>
      <c r="J38" s="101"/>
      <c r="K38" s="101"/>
      <c r="L38" s="101"/>
      <c r="M38" s="101"/>
      <c r="N38" s="81">
        <f>SUM(I38:M38)</f>
        <v>0</v>
      </c>
    </row>
    <row r="39" spans="1:1489" s="56" customFormat="1" ht="25.5" customHeight="1" x14ac:dyDescent="0.25">
      <c r="A39" s="55" t="s">
        <v>5</v>
      </c>
      <c r="B39" s="112"/>
      <c r="C39" s="112"/>
      <c r="D39" s="112"/>
      <c r="E39" s="112"/>
      <c r="F39" s="112"/>
      <c r="G39" s="64">
        <f t="shared" ref="G39:N39" ca="1" si="11">SUM(G6,G9,G12,G15,G18,G21,G24,G27,G30,G33,G36)</f>
        <v>0</v>
      </c>
      <c r="H39" s="64">
        <f t="shared" ca="1" si="11"/>
        <v>0</v>
      </c>
      <c r="I39" s="64">
        <f t="shared" ca="1" si="11"/>
        <v>0</v>
      </c>
      <c r="J39" s="64">
        <f t="shared" ca="1" si="11"/>
        <v>0</v>
      </c>
      <c r="K39" s="64">
        <f t="shared" ca="1" si="11"/>
        <v>0</v>
      </c>
      <c r="L39" s="64">
        <f t="shared" ca="1" si="11"/>
        <v>0</v>
      </c>
      <c r="M39" s="64">
        <f t="shared" ca="1" si="11"/>
        <v>0</v>
      </c>
      <c r="N39" s="64">
        <f t="shared" ca="1" si="11"/>
        <v>0</v>
      </c>
    </row>
  </sheetData>
  <mergeCells count="20">
    <mergeCell ref="A2:H3"/>
    <mergeCell ref="N2:N3"/>
    <mergeCell ref="A1:I1"/>
    <mergeCell ref="L2:L3"/>
    <mergeCell ref="M2:M3"/>
    <mergeCell ref="I2:K2"/>
    <mergeCell ref="A4:A5"/>
    <mergeCell ref="B4:B5"/>
    <mergeCell ref="C4:C5"/>
    <mergeCell ref="D4:D5"/>
    <mergeCell ref="E4:E5"/>
    <mergeCell ref="K4:K5"/>
    <mergeCell ref="L4:L5"/>
    <mergeCell ref="M4:M5"/>
    <mergeCell ref="N4:N5"/>
    <mergeCell ref="F4:F5"/>
    <mergeCell ref="G4:G5"/>
    <mergeCell ref="H4:H5"/>
    <mergeCell ref="I4:I5"/>
    <mergeCell ref="J4:J5"/>
  </mergeCells>
  <pageMargins left="0.70866141732283472" right="0.70866141732283472" top="0.74803149606299213" bottom="0.74803149606299213" header="0.31496062992125984" footer="0.31496062992125984"/>
  <pageSetup paperSize="8" pageOrder="overThenDown" orientation="landscape" r:id="rId1"/>
  <headerFooter>
    <oddFooter>&amp;L&amp;G&amp;RStran  &amp;P od &amp;N</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Delovni listi</vt:lpstr>
      </vt:variant>
      <vt:variant>
        <vt:i4>9</vt:i4>
      </vt:variant>
      <vt:variant>
        <vt:lpstr>Imenovani obsegi</vt:lpstr>
      </vt:variant>
      <vt:variant>
        <vt:i4>13</vt:i4>
      </vt:variant>
    </vt:vector>
  </HeadingPairs>
  <TitlesOfParts>
    <vt:vector size="22" baseType="lpstr">
      <vt:lpstr>1. Naslovna stran</vt:lpstr>
      <vt:lpstr>2. Zahtevek za vmesno plačilo</vt:lpstr>
      <vt:lpstr>3. Izjava</vt:lpstr>
      <vt:lpstr>4. Skupni računovodski izkaz</vt:lpstr>
      <vt:lpstr>5. Posamezni računovodski izkaz</vt:lpstr>
      <vt:lpstr>5.A Stroški za osebje</vt:lpstr>
      <vt:lpstr>5.A.1 Mesečni popis osebja</vt:lpstr>
      <vt:lpstr>5.B Stroški podizvajalcev</vt:lpstr>
      <vt:lpstr>5.C Drugi neposredni stroški</vt:lpstr>
      <vt:lpstr>'1. Naslovna stran'!Področje_tiskanja</vt:lpstr>
      <vt:lpstr>'2. Zahtevek za vmesno plačilo'!Področje_tiskanja</vt:lpstr>
      <vt:lpstr>'3. Izjava'!Področje_tiskanja</vt:lpstr>
      <vt:lpstr>'4. Skupni računovodski izkaz'!Področje_tiskanja</vt:lpstr>
      <vt:lpstr>'5. Posamezni računovodski izkaz'!Področje_tiskanja</vt:lpstr>
      <vt:lpstr>'5.A Stroški za osebje'!Področje_tiskanja</vt:lpstr>
      <vt:lpstr>'5.A.1 Mesečni popis osebja'!Področje_tiskanja</vt:lpstr>
      <vt:lpstr>'5.B Stroški podizvajalcev'!Področje_tiskanja</vt:lpstr>
      <vt:lpstr>'5.C Drugi neposredni stroški'!Področje_tiskanja</vt:lpstr>
      <vt:lpstr>'4. Skupni računovodski izkaz'!Tiskanje_naslovov</vt:lpstr>
      <vt:lpstr>'5. Posamezni računovodski izkaz'!Tiskanje_naslovov</vt:lpstr>
      <vt:lpstr>'5.B Stroški podizvajalcev'!Tiskanje_naslovov</vt:lpstr>
      <vt:lpstr>'5.C Drugi neposredni stroški'!Tiskanje_naslovov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2025-01-15T14:55:47Z</cp:lastPrinted>
  <dcterms:created xsi:type="dcterms:W3CDTF">2017-08-30T12:12:07Z</dcterms:created>
  <dcterms:modified xsi:type="dcterms:W3CDTF">2025-01-31T14:12:04Z</dcterms:modified>
</cp:coreProperties>
</file>